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5"/>
    <sheet state="visible" name="Points" sheetId="2" r:id="rId6"/>
    <sheet state="visible" name="KT Education" sheetId="3" r:id="rId7"/>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J34">
      <text>
        <t xml:space="preserve">26 FEB - JZ
</t>
      </text>
    </comment>
  </commentList>
</comments>
</file>

<file path=xl/sharedStrings.xml><?xml version="1.0" encoding="utf-8"?>
<sst xmlns="http://schemas.openxmlformats.org/spreadsheetml/2006/main" count="202" uniqueCount="173">
  <si>
    <t>Presentation</t>
  </si>
  <si>
    <t>THE RALPH KIRK COMMANDERY OF THE YEAR AWARD</t>
  </si>
  <si>
    <t>Grand Commandery of Knights Templar of Minnesota</t>
  </si>
  <si>
    <t>Date</t>
  </si>
  <si>
    <t>Presenter</t>
  </si>
  <si>
    <t>The Ralph Kirk Commandery of the Year Award</t>
  </si>
  <si>
    <t>Instructions and Information</t>
  </si>
  <si>
    <t>Inside you will find a point schedule for this award. This is also a guide to help a Commander and his Commandery plan their year. Planning a year is not too difficult when using this program as a guide and with a bit of creativity added. Please meet with your dais officers prior to the start of a new Commander's year as it is always helpful to get further input.</t>
  </si>
  <si>
    <t>INSTRUCTIONS AND INFORMATION</t>
  </si>
  <si>
    <t>The term of the award runs from January 1st to December 31st. This form must be emailed to the Grand Recorder. There will be an award given to a Commandery with over 100 members and one to a Commandery with under 100 members.</t>
  </si>
  <si>
    <t>The points awarded are for participation in many different fields of interest, from membership and public ceremonies to activities and leadership. Please observe your special observances (Easter, Christmas, and Ascension). These are an important part of a Commanderie's existence and are included in the points.</t>
  </si>
  <si>
    <t>Please only fill in sections in Green</t>
  </si>
  <si>
    <t>This program is an excellent guide to help a Commander, his officers, and his Commandery plan their year. Planning a year is considerably 
easier when using this program as a guide.</t>
  </si>
  <si>
    <t>This is the report from the following Commandery presented for year:</t>
  </si>
  <si>
    <t>Please meet with your dais officers prior to the start of a new Commander's year as it is always helpful to get further input.</t>
  </si>
  <si>
    <t>Commandery:</t>
  </si>
  <si>
    <r>
      <rPr>
        <rFont val="'Times New Roman',serif"/>
        <color rgb="FF000000"/>
        <sz val="12.0"/>
      </rPr>
      <t xml:space="preserve">The term of the award runs from </t>
    </r>
    <r>
      <rPr>
        <rFont val="'Times New Roman',serif"/>
        <b/>
        <color rgb="FF000000"/>
        <sz val="12.0"/>
      </rPr>
      <t>January 1st to December 31st.</t>
    </r>
  </si>
  <si>
    <t>No:</t>
  </si>
  <si>
    <t>Address:</t>
  </si>
  <si>
    <t>This form must be sent to the Grand Recorder by January 15th who will in turn, send a copy to the</t>
  </si>
  <si>
    <t>Chairman of the Awards Committee.</t>
  </si>
  <si>
    <t>District Officer:</t>
  </si>
  <si>
    <t>Members:</t>
  </si>
  <si>
    <t>The award shall be presented to one Commandery over 50 members and to one Commandery with under 50 members.</t>
  </si>
  <si>
    <t>As of 31Dec of the year being submitted</t>
  </si>
  <si>
    <t>Commander:</t>
  </si>
  <si>
    <t>Recorder:</t>
  </si>
  <si>
    <t>The points awarded are for participation in many different fields of interest, from membership and public ceremonies to activities and leadership.</t>
  </si>
  <si>
    <t>Send report to: Grand Recorder</t>
  </si>
  <si>
    <t>RULES AND REGS</t>
  </si>
  <si>
    <t>Please observe your special observances (Easter, Christmas, and Ascension). These are an important part of a Commandery's existence and are included in the points.</t>
  </si>
  <si>
    <t>eMail: gcommandery@gmail.com</t>
  </si>
  <si>
    <t>1. STATED CONCLAVE OPENING:</t>
  </si>
  <si>
    <t>NOTES:</t>
  </si>
  <si>
    <t>Enter the number of times a conclave was opened with a Quorum</t>
  </si>
  <si>
    <t>Enter the number of times a conclave was opened in full form</t>
  </si>
  <si>
    <t>Total: Max 600</t>
  </si>
  <si>
    <t>2. OPEN AND CLOSE EACH CONCLAVE WITH A PRAYER</t>
  </si>
  <si>
    <t>Enter the number of times your Commandery opens and closes</t>
  </si>
  <si>
    <t>Total: Max 300</t>
  </si>
  <si>
    <t>a Conclave with a prayer, with one being the Lord's Prayer</t>
  </si>
  <si>
    <t>3. DRILL / SWORD MANUAL PRACTICE HELD</t>
  </si>
  <si>
    <t>Enter the number of times that a drill or sword practice is held</t>
  </si>
  <si>
    <t>Inspection Practice is included</t>
  </si>
  <si>
    <t>Page 1 Total:</t>
  </si>
  <si>
    <t>4. EDUCATIONAL PROGRAMS AT STATED CONCLAVES</t>
  </si>
  <si>
    <t>Enter number of times that a Stated Conclave holds a program or</t>
  </si>
  <si>
    <t>Total: Max 900</t>
  </si>
  <si>
    <t>presentation regarding the history, meaning or other subject</t>
  </si>
  <si>
    <t>pertaining to Templary. Presentation must be 10 minutes or</t>
  </si>
  <si>
    <t>more. List topics on an attachment to this report</t>
  </si>
  <si>
    <t>5. OPEN INSTALLATION OF OFFICERS</t>
  </si>
  <si>
    <t>Was an Installation of Commandery Officers Held?</t>
  </si>
  <si>
    <t>Was the Installation of Officers Open?</t>
  </si>
  <si>
    <t>Total: Max 375</t>
  </si>
  <si>
    <t>6. CONDUCT AN EASTER OBSERVANCE</t>
  </si>
  <si>
    <t>Did you conduct an Easter Observance at your Commandery, either</t>
  </si>
  <si>
    <t>in a Stated Conclave, or in public ceremony.</t>
  </si>
  <si>
    <t>Total: Max 200</t>
  </si>
  <si>
    <t>7. CONDUCT A CHRISTMAS OBSERVANCE</t>
  </si>
  <si>
    <t>Did you conduct an Christmas Observance at your Commandery, either</t>
  </si>
  <si>
    <t>8. CONDUCT AN ASCENSION DAY OBSERVANCE</t>
  </si>
  <si>
    <t>Did you conduct an Ascension Observance at your Commandery, either</t>
  </si>
  <si>
    <t>9. SUPPORT A KNIGHTS TEMPLAR PROGRAM</t>
  </si>
  <si>
    <t>Did your Commandery support a program, such as the Eye Foundation</t>
  </si>
  <si>
    <t>or the Holy Land Pilgrimage Fund with a donation of at least $1.00 per</t>
  </si>
  <si>
    <t>member</t>
  </si>
  <si>
    <t>10. SPONSOR A MINISTER TO THE HOLY LAND</t>
  </si>
  <si>
    <t>Did your Commandery submit a name and sponsor a Minister to the</t>
  </si>
  <si>
    <t>Holy Land - this is only awarded if your Minister was sent to the Program</t>
  </si>
  <si>
    <t>11. ORGANIZE A PRESENTATION BY A HOLY LAND PILGRIMAGE MINSITER</t>
  </si>
  <si>
    <t>Did your Commandery organize a presentation from a MN Minister</t>
  </si>
  <si>
    <t>that was sent to the Holy Land sponsored by the Pilgrimage Fund</t>
  </si>
  <si>
    <t>and a Commandery</t>
  </si>
  <si>
    <t>12. ATTEND SERVICES AT A LOCAL CHURCH IN UNIFORM</t>
  </si>
  <si>
    <t>Did your Commandery attend a Church Service in Uniform with a</t>
  </si>
  <si>
    <t>minimum of 3 Sir Knights. NO SWORDS OR CHAPPEAU</t>
  </si>
  <si>
    <t>13. KNIGHTS TEMPLAR FLAG PRESENTATIONS</t>
  </si>
  <si>
    <t>Enter the number of Flag Presentations that your Commandery has</t>
  </si>
  <si>
    <t>presented the U.S. Flag at a Masonic Installation or any other Masonic</t>
  </si>
  <si>
    <t>No Maximum:</t>
  </si>
  <si>
    <t>public event. It must be made by 3 members in uniform</t>
  </si>
  <si>
    <t>Page 2 Total:</t>
  </si>
  <si>
    <t>14. VISIT A COMMANDERY</t>
  </si>
  <si>
    <t>Enter the number of times that members of your Commandery visited</t>
  </si>
  <si>
    <t>another Commandery in uniform. This includes Stated Conclaves</t>
  </si>
  <si>
    <t>as well as Inspections. 3 or more Sir Knights must participate</t>
  </si>
  <si>
    <t>15. PARTICIPATE IN A PARADE</t>
  </si>
  <si>
    <t>Enter the number of times you participated in a parade. At least 3</t>
  </si>
  <si>
    <t>Sir Knights in Uniform must participate</t>
  </si>
  <si>
    <t>16. MAKE A DONATION TO A LOCAL CAUSE</t>
  </si>
  <si>
    <t>Did your Commandery organize an activity to raise funds or to help</t>
  </si>
  <si>
    <t>raise funds for a local cause like a food shelf, Red Cross or other</t>
  </si>
  <si>
    <t>charitable foundation.</t>
  </si>
  <si>
    <t>17. OFFICER ATTENDANCE AT GRAND CONCLAVE</t>
  </si>
  <si>
    <t>Enter the number of Dais Officers, including the Recorder, who</t>
  </si>
  <si>
    <t>attends and is registered for Grand Conclave. This does not include</t>
  </si>
  <si>
    <t>Total: Max 400</t>
  </si>
  <si>
    <t>the Proxies.</t>
  </si>
  <si>
    <t>18. ATTENDANCE BY SIR KNIGHTS AT GRAND CONCLAVE</t>
  </si>
  <si>
    <t>Enter the number of Sir Knights, non-Dais officers, that attended the</t>
  </si>
  <si>
    <t>Grand Conclave</t>
  </si>
  <si>
    <t>No Maximum</t>
  </si>
  <si>
    <t>19. ATTEND A GRAND COMMANDERY SPONSORED EVENT</t>
  </si>
  <si>
    <t>Enter the number of Sir Knights who attended any Grand</t>
  </si>
  <si>
    <t>Commandery Events, exclusive of the Grand Conclave. Events can</t>
  </si>
  <si>
    <t>include Educational presentations, fundraisers or other activity</t>
  </si>
  <si>
    <t>20. SIR KNIGHT ON GRAND COMMANDERY COMMITTEE</t>
  </si>
  <si>
    <t>Was at least one Sir Knight from your Commandery appointed to a</t>
  </si>
  <si>
    <t>Grand Commandery Committee</t>
  </si>
  <si>
    <t>21. GRAND COMMANDERY AWARDS AND HONORS</t>
  </si>
  <si>
    <t>Did any of the Sir Knights from your Commandery receive an honor</t>
  </si>
  <si>
    <t>from the Grand Commandery, including: Meritorious Service Medal</t>
  </si>
  <si>
    <t>Knight Templar Cross of Honor or Knight Commander of the Temple</t>
  </si>
  <si>
    <t>22. AWARD PRESENTATION FOR YEARS OF MEMBERSHIP</t>
  </si>
  <si>
    <t>Did you hold a recognition of years of service for your Sir Knights?</t>
  </si>
  <si>
    <t>This can be done with a Dinner, Public Ceremony or a Stated Conclave</t>
  </si>
  <si>
    <t>23. OFFICERS MEETINGS</t>
  </si>
  <si>
    <t>Enter the number of times that you held a Officer's Planning meeting at a</t>
  </si>
  <si>
    <t>time other than a Stated Conclave, including a minimum of four</t>
  </si>
  <si>
    <t>officers</t>
  </si>
  <si>
    <t>Page 3 Total:</t>
  </si>
  <si>
    <t>24. INCOMING COMMANDER'S ANNUAL PLAN</t>
  </si>
  <si>
    <t>Did your Commandery present the incoming Commandery's term</t>
  </si>
  <si>
    <t>plan and calendar prior to the Commandery year</t>
  </si>
  <si>
    <t>25. APPOINT A SIR KNIGHT TO CONDUCT INPSECTION AND SWORD PRACTICES</t>
  </si>
  <si>
    <t>Did your Commandery appoint a Sir Knight to take charge and guide the</t>
  </si>
  <si>
    <t>Commandery in their inspection and sword manual practices</t>
  </si>
  <si>
    <t>26. MOVEMENT OF OFFICERS IN STATIONS</t>
  </si>
  <si>
    <t>Did you have at least six Officers from the previous term move to a</t>
  </si>
  <si>
    <t>different position in the line.</t>
  </si>
  <si>
    <t>27. CONTACT COMMITTEE ASSIGNED</t>
  </si>
  <si>
    <t>Did your Commander assign a Sir Knight to be in charge of contacting and</t>
  </si>
  <si>
    <t>informing Sir Knights of upcoming events and meetings. This can be</t>
  </si>
  <si>
    <t>done by phone or eMail</t>
  </si>
  <si>
    <t>28. STATED CONCLAVE STARTS ON TIME</t>
  </si>
  <si>
    <t>Enter the number of times that your commandery started it's Stated</t>
  </si>
  <si>
    <t>Conclave on time according to the ByLaws.</t>
  </si>
  <si>
    <t>Enter the number of times that you opened on time with 75% of</t>
  </si>
  <si>
    <t>Sir Knights in Uniform</t>
  </si>
  <si>
    <t>29. ACTIVE COMMANDERY NEWSLETTER OR ARTICLE</t>
  </si>
  <si>
    <t>Has your Commander put out a Commandery newsletter or article in</t>
  </si>
  <si>
    <t>the Newsletter a minimum of three times to notify it's members of</t>
  </si>
  <si>
    <t>events and Conclaves</t>
  </si>
  <si>
    <t>30. WEBSITE OR ONLINE COMMUNICATION</t>
  </si>
  <si>
    <t>Does your Commander keep an up to date website, or a web page of</t>
  </si>
  <si>
    <t>some kind that informs members and others of upcoming Commandery</t>
  </si>
  <si>
    <t>31. ANNUAL REPORT</t>
  </si>
  <si>
    <t>Did your Comamndery complete and submit it's annual report to the</t>
  </si>
  <si>
    <t>Grand Recorder in a timely manner</t>
  </si>
  <si>
    <t>32. CONFERRING ORDERS OF KNIGHTHOOD</t>
  </si>
  <si>
    <t>Enter the number of Order of Red Cross and/or Order of Malta</t>
  </si>
  <si>
    <t>Enter the number of Order of the Temple Conferred</t>
  </si>
  <si>
    <t>33. KNIGHTING OF NEW SIR KNIGHTS</t>
  </si>
  <si>
    <t>Enter the number of new members Knighted into your Commandery.</t>
  </si>
  <si>
    <t>Knightings can be done locally or at other Commandery Ofders</t>
  </si>
  <si>
    <t>Page 4 Total:</t>
  </si>
  <si>
    <t>34. ASSIST OTHER COMMANDERIES IN CONFERRING ORDERS</t>
  </si>
  <si>
    <t>Did your Commandery assist in another Commandery in conferring</t>
  </si>
  <si>
    <t>YES</t>
  </si>
  <si>
    <t>Orders upon sir Knights. Must include 3 or more Sir Knights</t>
  </si>
  <si>
    <t>Page 5 Total:</t>
  </si>
  <si>
    <t>Award Category:</t>
  </si>
  <si>
    <t xml:space="preserve">Commandery </t>
  </si>
  <si>
    <t>Page 1 Total Points</t>
  </si>
  <si>
    <t>Page 2 Total Points</t>
  </si>
  <si>
    <t>Page 3 Total Points</t>
  </si>
  <si>
    <t>Page 4 Total Points</t>
  </si>
  <si>
    <t>Page 5 Total Points</t>
  </si>
  <si>
    <t>Total Number of Points:</t>
  </si>
  <si>
    <t>We trust that you have honstly filled in this worksheet. Thank you for participating in this activity.</t>
  </si>
  <si>
    <t>The award will be presented in the next Grand Conclave by the Chairman of the Awards Committee</t>
  </si>
  <si>
    <t>If you have any questions on this award, please contact your Division Commander or Grand Recorder.</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</si>
</sst>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d/yyyy"/>
    <numFmt numFmtId="165" formatCode="d&quot;-&quot;mmm&quot;-&quot;yyyy"/>
  </numFmts>
  <fonts count="16">
    <font>
      <sz val="10.0"/>
      <color rgb="FF000000"/>
      <name val="Arial"/>
      <scheme val="minor"/>
    </font>
    <font>
      <b/>
      <color theme="1"/>
      <name val="Arial"/>
      <scheme val="minor"/>
    </font>
    <font>
      <b/>
      <sz val="12.0"/>
      <color rgb="FF000000"/>
      <name val="'Times New Roman'"/>
    </font>
    <font>
      <i/>
      <sz val="14.0"/>
      <color rgb="FF000000"/>
      <name val="Calibri"/>
    </font>
    <font>
      <color theme="1"/>
      <name val="Arial"/>
      <scheme val="minor"/>
    </font>
    <font>
      <b/>
      <sz val="11.0"/>
      <color rgb="FF000000"/>
      <name val="Calibri"/>
    </font>
    <font>
      <sz val="11.0"/>
      <color rgb="FF000000"/>
      <name val="Calibri"/>
    </font>
    <font>
      <sz val="12.0"/>
      <color rgb="FF000000"/>
      <name val="'Times New Roman'"/>
    </font>
    <font/>
    <font>
      <b/>
      <sz val="14.0"/>
      <color rgb="FF000000"/>
      <name val="Calibri"/>
    </font>
    <font>
      <b/>
      <u/>
      <sz val="14.0"/>
      <color rgb="FF0000FF"/>
      <name val="Calibri"/>
    </font>
    <font>
      <i/>
      <sz val="11.0"/>
      <color rgb="FF000000"/>
      <name val="Calibri"/>
    </font>
    <font>
      <b/>
      <color theme="1"/>
      <name val="Arial"/>
    </font>
    <font>
      <color theme="1"/>
      <name val="Arial"/>
    </font>
    <font>
      <b/>
      <sz val="11.0"/>
      <color theme="1"/>
      <name val="Calibri"/>
    </font>
    <font>
      <sz val="9.0"/>
      <color rgb="FF000000"/>
      <name val="&quot;Google Sans Mono&quot;"/>
    </font>
  </fonts>
  <fills count="9">
    <fill>
      <patternFill patternType="none"/>
    </fill>
    <fill>
      <patternFill patternType="lightGray"/>
    </fill>
    <fill>
      <patternFill patternType="solid">
        <fgColor rgb="FFC6E0B4"/>
        <bgColor rgb="FFC6E0B4"/>
      </patternFill>
    </fill>
    <fill>
      <patternFill patternType="solid">
        <fgColor rgb="FFB6D7A8"/>
        <bgColor rgb="FFB6D7A8"/>
      </patternFill>
    </fill>
    <fill>
      <patternFill patternType="solid">
        <fgColor rgb="FFA4C2F4"/>
        <bgColor rgb="FFA4C2F4"/>
      </patternFill>
    </fill>
    <fill>
      <patternFill patternType="solid">
        <fgColor rgb="FFFFFF00"/>
        <bgColor rgb="FFFFFF00"/>
      </patternFill>
    </fill>
    <fill>
      <patternFill patternType="solid">
        <fgColor rgb="FFFFFFFF"/>
        <bgColor rgb="FFFFFFFF"/>
      </patternFill>
    </fill>
    <fill>
      <patternFill patternType="solid">
        <fgColor rgb="FF93C47D"/>
        <bgColor rgb="FF93C47D"/>
      </patternFill>
    </fill>
    <fill>
      <patternFill patternType="solid">
        <fgColor rgb="FF00FF00"/>
        <bgColor rgb="FF00FF00"/>
      </patternFill>
    </fill>
  </fills>
  <borders count="8">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bottom style="thin">
        <color rgb="FF000000"/>
      </bottom>
    </border>
    <border>
      <left style="thin">
        <color rgb="FF000000"/>
      </left>
      <right style="thin">
        <color rgb="FF000000"/>
      </right>
      <bottom style="thin">
        <color rgb="FF000000"/>
      </bottom>
    </border>
    <border>
      <bottom style="double">
        <color rgb="FF000000"/>
      </bottom>
    </border>
  </borders>
  <cellStyleXfs count="1">
    <xf borderId="0" fillId="0" fontId="0" numFmtId="0" applyAlignment="1" applyFont="1"/>
  </cellStyleXfs>
  <cellXfs count="51">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left" readingOrder="0"/>
    </xf>
    <xf borderId="0" fillId="0" fontId="3" numFmtId="0" xfId="0" applyAlignment="1" applyFont="1">
      <alignment horizontal="center" readingOrder="0" shrinkToFit="0" vertical="bottom" wrapText="0"/>
    </xf>
    <xf borderId="0" fillId="0" fontId="4" numFmtId="0" xfId="0" applyAlignment="1" applyFont="1">
      <alignment horizontal="left"/>
    </xf>
    <xf borderId="0" fillId="0" fontId="4" numFmtId="164" xfId="0" applyAlignment="1" applyFont="1" applyNumberFormat="1">
      <alignment readingOrder="0"/>
    </xf>
    <xf borderId="0" fillId="0" fontId="4" numFmtId="0" xfId="0" applyAlignment="1" applyFont="1">
      <alignment horizontal="center"/>
    </xf>
    <xf borderId="0" fillId="0" fontId="4" numFmtId="165" xfId="0" applyAlignment="1" applyFont="1" applyNumberFormat="1">
      <alignment readingOrder="0"/>
    </xf>
    <xf borderId="0" fillId="0" fontId="2" numFmtId="0" xfId="0" applyAlignment="1" applyFont="1">
      <alignment horizontal="left"/>
    </xf>
    <xf borderId="0" fillId="0" fontId="5" numFmtId="0" xfId="0" applyAlignment="1" applyFont="1">
      <alignment horizontal="center" readingOrder="0" shrinkToFit="0" vertical="bottom" wrapText="0"/>
    </xf>
    <xf borderId="0" fillId="0" fontId="4" numFmtId="165" xfId="0" applyFont="1" applyNumberFormat="1"/>
    <xf borderId="0" fillId="0" fontId="6" numFmtId="0" xfId="0" applyAlignment="1" applyFont="1">
      <alignment horizontal="center" readingOrder="0" shrinkToFit="0" vertical="center" wrapText="1"/>
    </xf>
    <xf borderId="0" fillId="0" fontId="6" numFmtId="0" xfId="0" applyAlignment="1" applyFont="1">
      <alignment horizontal="center" readingOrder="0" shrinkToFit="0" vertical="bottom" wrapText="1"/>
    </xf>
    <xf borderId="0" fillId="0" fontId="5" numFmtId="0" xfId="0" applyAlignment="1" applyFont="1">
      <alignment horizontal="center" readingOrder="0" vertical="bottom"/>
    </xf>
    <xf borderId="0" fillId="0" fontId="6" numFmtId="0" xfId="0" applyAlignment="1" applyFont="1">
      <alignment horizontal="left" shrinkToFit="0" vertical="bottom" wrapText="0"/>
    </xf>
    <xf borderId="0" fillId="0" fontId="6" numFmtId="0" xfId="0" applyAlignment="1" applyFont="1">
      <alignment shrinkToFit="0" vertical="bottom" wrapText="0"/>
    </xf>
    <xf borderId="0" fillId="0" fontId="7" numFmtId="0" xfId="0" applyAlignment="1" applyFont="1">
      <alignment horizontal="left" readingOrder="0"/>
    </xf>
    <xf borderId="0" fillId="0" fontId="5" numFmtId="0" xfId="0" applyAlignment="1" applyFont="1">
      <alignment horizontal="center" shrinkToFit="0" vertical="bottom" wrapText="0"/>
    </xf>
    <xf borderId="0" fillId="0" fontId="5" numFmtId="0" xfId="0" applyAlignment="1" applyFont="1">
      <alignment readingOrder="0" shrinkToFit="0" vertical="bottom" wrapText="0"/>
    </xf>
    <xf borderId="0" fillId="0" fontId="7" numFmtId="0" xfId="0" applyAlignment="1" applyFont="1">
      <alignment horizontal="left"/>
    </xf>
    <xf borderId="1" fillId="2" fontId="5" numFmtId="0" xfId="0" applyAlignment="1" applyBorder="1" applyFill="1" applyFont="1">
      <alignment horizontal="center" readingOrder="0" shrinkToFit="0" vertical="bottom" wrapText="0"/>
    </xf>
    <xf borderId="0" fillId="0" fontId="1" numFmtId="0" xfId="0" applyAlignment="1" applyFont="1">
      <alignment horizontal="center" readingOrder="0"/>
    </xf>
    <xf borderId="0" fillId="0" fontId="6" numFmtId="0" xfId="0" applyAlignment="1" applyFont="1">
      <alignment readingOrder="0" shrinkToFit="0" vertical="bottom" wrapText="0"/>
    </xf>
    <xf borderId="2" fillId="3" fontId="4" numFmtId="0" xfId="0" applyAlignment="1" applyBorder="1" applyFill="1" applyFont="1">
      <alignment readingOrder="0"/>
    </xf>
    <xf borderId="3" fillId="0" fontId="8" numFmtId="0" xfId="0" applyBorder="1" applyFont="1"/>
    <xf borderId="4" fillId="0" fontId="8" numFmtId="0" xfId="0" applyBorder="1" applyFont="1"/>
    <xf borderId="2" fillId="3" fontId="4" numFmtId="0" xfId="0" applyBorder="1" applyFill="1" applyFont="1"/>
    <xf borderId="0" fillId="0" fontId="6" numFmtId="0" xfId="0" applyAlignment="1" applyFont="1">
      <alignment horizontal="right" readingOrder="0" shrinkToFit="0" vertical="bottom" wrapText="0"/>
    </xf>
    <xf borderId="1" fillId="3" fontId="5" numFmtId="0" xfId="0" applyAlignment="1" applyBorder="1" applyFill="1" applyFont="1">
      <alignment horizontal="center" readingOrder="0" shrinkToFit="0" vertical="bottom" wrapText="0"/>
    </xf>
    <xf borderId="0" fillId="0" fontId="4" numFmtId="0" xfId="0" applyAlignment="1" applyFont="1">
      <alignment readingOrder="0"/>
    </xf>
    <xf borderId="0" fillId="0" fontId="9" numFmtId="0" xfId="0" applyAlignment="1" applyFont="1">
      <alignment horizontal="center" readingOrder="0" shrinkToFit="0" vertical="bottom" wrapText="0"/>
    </xf>
    <xf borderId="0" fillId="4" fontId="10" numFmtId="0" xfId="0" applyAlignment="1" applyFill="1" applyFont="1">
      <alignment horizontal="center" readingOrder="0" shrinkToFit="0" vertical="bottom" wrapText="0"/>
    </xf>
    <xf borderId="0" fillId="0" fontId="11" numFmtId="0" xfId="0" applyAlignment="1" applyFont="1">
      <alignment readingOrder="0" shrinkToFit="0" vertical="bottom" wrapText="0"/>
    </xf>
    <xf borderId="0" fillId="0" fontId="4" numFmtId="0" xfId="0" applyAlignment="1" applyFont="1">
      <alignment horizontal="center" readingOrder="0"/>
    </xf>
    <xf borderId="0" fillId="0" fontId="5" numFmtId="0" xfId="0" applyAlignment="1" applyFont="1">
      <alignment horizontal="right" readingOrder="0" shrinkToFit="0" vertical="bottom" wrapText="0"/>
    </xf>
    <xf borderId="0" fillId="0" fontId="5" numFmtId="0" xfId="0" applyAlignment="1" applyFont="1">
      <alignment shrinkToFit="0" vertical="bottom" wrapText="0"/>
    </xf>
    <xf borderId="0" fillId="5" fontId="5" numFmtId="0" xfId="0" applyAlignment="1" applyFill="1" applyFont="1">
      <alignment horizontal="right" readingOrder="0" shrinkToFit="0" vertical="bottom" wrapText="0"/>
    </xf>
    <xf borderId="5" fillId="0" fontId="5" numFmtId="0" xfId="0" applyAlignment="1" applyBorder="1" applyFont="1">
      <alignment horizontal="center" shrinkToFit="0" vertical="bottom" wrapText="0"/>
    </xf>
    <xf borderId="6" fillId="2" fontId="12" numFmtId="0" xfId="0" applyAlignment="1" applyBorder="1" applyFill="1" applyFont="1">
      <alignment horizontal="center" readingOrder="0" vertical="bottom"/>
    </xf>
    <xf borderId="0" fillId="0" fontId="13" numFmtId="0" xfId="0" applyAlignment="1" applyFont="1">
      <alignment vertical="bottom"/>
    </xf>
    <xf borderId="0" fillId="6" fontId="6" numFmtId="0" xfId="0" applyFill="1" applyFont="1"/>
    <xf borderId="0" fillId="0" fontId="13" numFmtId="0" xfId="0" applyAlignment="1" applyFont="1">
      <alignment vertical="bottom"/>
    </xf>
    <xf borderId="0" fillId="0" fontId="12" numFmtId="0" xfId="0" applyAlignment="1" applyFont="1">
      <alignment horizontal="center" vertical="bottom"/>
    </xf>
    <xf borderId="0" fillId="0" fontId="14" numFmtId="0" xfId="0" applyAlignment="1" applyFont="1">
      <alignment horizontal="right" vertical="bottom"/>
    </xf>
    <xf borderId="0" fillId="0" fontId="14" numFmtId="0" xfId="0" applyFont="1"/>
    <xf borderId="0" fillId="6" fontId="15" numFmtId="0" xfId="0" applyFill="1" applyFont="1"/>
    <xf borderId="0" fillId="6" fontId="6" numFmtId="0" xfId="0" applyAlignment="1" applyFill="1" applyFont="1">
      <alignment horizontal="right"/>
    </xf>
    <xf borderId="0" fillId="7" fontId="5" numFmtId="0" xfId="0" applyAlignment="1" applyFill="1" applyFont="1">
      <alignment readingOrder="0" shrinkToFit="0" vertical="bottom" wrapText="0"/>
    </xf>
    <xf borderId="7" fillId="0" fontId="6" numFmtId="0" xfId="0" applyAlignment="1" applyBorder="1" applyFont="1">
      <alignment horizontal="right" readingOrder="0" shrinkToFit="0" vertical="bottom" wrapText="0"/>
    </xf>
    <xf borderId="0" fillId="8" fontId="5" numFmtId="0" xfId="0" applyAlignment="1" applyFill="1" applyFont="1">
      <alignment shrinkToFit="0" vertical="bottom" wrapText="0"/>
    </xf>
    <xf borderId="0" fillId="8" fontId="5" numFmtId="0" xfId="0" applyAlignment="1" applyFill="1" applyFont="1">
      <alignment horizontal="righ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drive.google.com/file/d/1debbr3b9m-q6PVfZImHEXSaPq643y5PY/view?usp=sharing" TargetMode="External"/><Relationship Id="rId3" Type="http://schemas.openxmlformats.org/officeDocument/2006/relationships/drawing" Target="../drawings/drawing2.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2.63" defaultRowHeight="15.75"/>
  <sheetData>
    <row r="1">
      <c r="A1" s="2" t="s">
        <v>1</v>
      </c>
      <c r="B1" s="4"/>
      <c r="C1" s="4"/>
      <c r="D1" s="4"/>
      <c r="E1" s="4"/>
      <c r="F1" s="4"/>
      <c r="G1" s="4"/>
      <c r="H1" s="4"/>
      <c r="I1" s="4"/>
      <c r="J1" s="4"/>
      <c r="K1" s="4"/>
      <c r="L1" s="4"/>
      <c r="M1" s="4"/>
      <c r="N1" s="4"/>
      <c r="O1" s="4"/>
      <c r="P1" s="4"/>
      <c r="Q1" s="4"/>
      <c r="R1" s="4"/>
      <c r="S1" s="4"/>
      <c r="T1" s="4"/>
      <c r="U1" s="4"/>
      <c r="V1" s="4"/>
      <c r="W1" s="4"/>
      <c r="X1" s="4"/>
      <c r="Y1" s="4"/>
      <c r="Z1" s="4"/>
    </row>
    <row r="2">
      <c r="A2" s="8"/>
      <c r="B2" s="4"/>
      <c r="C2" s="4"/>
      <c r="D2" s="4"/>
      <c r="E2" s="4"/>
      <c r="F2" s="4"/>
      <c r="G2" s="4"/>
      <c r="H2" s="4"/>
      <c r="I2" s="4"/>
      <c r="J2" s="4"/>
      <c r="K2" s="4"/>
      <c r="L2" s="4"/>
      <c r="M2" s="4"/>
      <c r="N2" s="4"/>
      <c r="O2" s="4"/>
      <c r="P2" s="4"/>
      <c r="Q2" s="4"/>
      <c r="R2" s="4"/>
      <c r="S2" s="4"/>
      <c r="T2" s="4"/>
      <c r="U2" s="4"/>
      <c r="V2" s="4"/>
      <c r="W2" s="4"/>
      <c r="X2" s="4"/>
      <c r="Y2" s="4"/>
      <c r="Z2" s="4"/>
    </row>
    <row r="3">
      <c r="A3" s="2" t="s">
        <v>8</v>
      </c>
      <c r="B3" s="4"/>
      <c r="C3" s="4"/>
      <c r="D3" s="4"/>
      <c r="E3" s="4"/>
      <c r="F3" s="4"/>
      <c r="G3" s="4"/>
      <c r="H3" s="4"/>
      <c r="I3" s="4"/>
      <c r="J3" s="4"/>
      <c r="K3" s="4"/>
      <c r="L3" s="4"/>
      <c r="M3" s="4"/>
      <c r="N3" s="4"/>
      <c r="O3" s="4"/>
      <c r="P3" s="4"/>
      <c r="Q3" s="4"/>
      <c r="R3" s="4"/>
      <c r="S3" s="4"/>
      <c r="T3" s="4"/>
      <c r="U3" s="4"/>
      <c r="V3" s="4"/>
      <c r="W3" s="4"/>
      <c r="X3" s="4"/>
      <c r="Y3" s="4"/>
      <c r="Z3" s="4"/>
    </row>
    <row r="4">
      <c r="A4" s="8"/>
      <c r="B4" s="4"/>
      <c r="C4" s="4"/>
      <c r="D4" s="4"/>
      <c r="E4" s="4"/>
      <c r="F4" s="4"/>
      <c r="G4" s="4"/>
      <c r="H4" s="4"/>
      <c r="I4" s="4"/>
      <c r="J4" s="4"/>
      <c r="K4" s="4"/>
      <c r="L4" s="4"/>
      <c r="M4" s="4"/>
      <c r="N4" s="4"/>
      <c r="O4" s="4"/>
      <c r="P4" s="4"/>
      <c r="Q4" s="4"/>
      <c r="R4" s="4"/>
      <c r="S4" s="4"/>
      <c r="T4" s="4"/>
      <c r="U4" s="4"/>
      <c r="V4" s="4"/>
      <c r="W4" s="4"/>
      <c r="X4" s="4"/>
      <c r="Y4" s="4"/>
      <c r="Z4" s="4"/>
    </row>
    <row r="5">
      <c r="A5" s="16" t="s">
        <v>12</v>
      </c>
      <c r="B5" s="4"/>
      <c r="C5" s="4"/>
      <c r="D5" s="4"/>
      <c r="E5" s="4"/>
      <c r="F5" s="4"/>
      <c r="G5" s="4"/>
      <c r="H5" s="4"/>
      <c r="I5" s="4"/>
      <c r="J5" s="4"/>
      <c r="K5" s="4"/>
      <c r="L5" s="4"/>
      <c r="M5" s="4"/>
      <c r="N5" s="4"/>
      <c r="O5" s="4"/>
      <c r="P5" s="4"/>
      <c r="Q5" s="4"/>
      <c r="R5" s="4"/>
      <c r="S5" s="4"/>
      <c r="T5" s="4"/>
      <c r="U5" s="4"/>
      <c r="V5" s="4"/>
      <c r="W5" s="4"/>
      <c r="X5" s="4"/>
      <c r="Y5" s="4"/>
      <c r="Z5" s="4"/>
    </row>
    <row r="6">
      <c r="A6" s="19"/>
      <c r="B6" s="4"/>
      <c r="C6" s="4"/>
      <c r="D6" s="4"/>
      <c r="E6" s="4"/>
      <c r="F6" s="4"/>
      <c r="G6" s="4"/>
      <c r="H6" s="4"/>
      <c r="I6" s="4"/>
      <c r="J6" s="4"/>
      <c r="K6" s="4"/>
      <c r="L6" s="4"/>
      <c r="M6" s="4"/>
      <c r="N6" s="4"/>
      <c r="O6" s="4"/>
      <c r="P6" s="4"/>
      <c r="Q6" s="4"/>
      <c r="R6" s="4"/>
      <c r="S6" s="4"/>
      <c r="T6" s="4"/>
      <c r="U6" s="4"/>
      <c r="V6" s="4"/>
      <c r="W6" s="4"/>
      <c r="X6" s="4"/>
      <c r="Y6" s="4"/>
      <c r="Z6" s="4"/>
    </row>
    <row r="7">
      <c r="A7" s="16" t="s">
        <v>14</v>
      </c>
      <c r="B7" s="4"/>
      <c r="C7" s="4"/>
      <c r="D7" s="4"/>
      <c r="E7" s="4"/>
      <c r="F7" s="4"/>
      <c r="G7" s="4"/>
      <c r="H7" s="4"/>
      <c r="I7" s="4"/>
      <c r="J7" s="4"/>
      <c r="K7" s="4"/>
      <c r="L7" s="4"/>
      <c r="M7" s="4"/>
      <c r="N7" s="4"/>
      <c r="O7" s="4"/>
      <c r="P7" s="4"/>
      <c r="Q7" s="4"/>
      <c r="R7" s="4"/>
      <c r="S7" s="4"/>
      <c r="T7" s="4"/>
      <c r="U7" s="4"/>
      <c r="V7" s="4"/>
      <c r="W7" s="4"/>
      <c r="X7" s="4"/>
      <c r="Y7" s="4"/>
      <c r="Z7" s="4"/>
    </row>
    <row r="8">
      <c r="A8" s="19"/>
      <c r="B8" s="4"/>
      <c r="C8" s="4"/>
      <c r="D8" s="4"/>
      <c r="E8" s="4"/>
      <c r="F8" s="4"/>
      <c r="G8" s="4"/>
      <c r="H8" s="4"/>
      <c r="I8" s="4"/>
      <c r="J8" s="4"/>
      <c r="K8" s="4"/>
      <c r="L8" s="4"/>
      <c r="M8" s="4"/>
      <c r="N8" s="4"/>
      <c r="O8" s="4"/>
      <c r="P8" s="4"/>
      <c r="Q8" s="4"/>
      <c r="R8" s="4"/>
      <c r="S8" s="4"/>
      <c r="T8" s="4"/>
      <c r="U8" s="4"/>
      <c r="V8" s="4"/>
      <c r="W8" s="4"/>
      <c r="X8" s="4"/>
      <c r="Y8" s="4"/>
      <c r="Z8" s="4"/>
    </row>
    <row r="9">
      <c r="A9" s="16" t="s">
        <v>16</v>
      </c>
      <c r="B9" s="4"/>
      <c r="C9" s="4"/>
      <c r="D9" s="4"/>
      <c r="E9" s="4"/>
      <c r="F9" s="4"/>
      <c r="G9" s="4"/>
      <c r="H9" s="4"/>
      <c r="I9" s="4"/>
      <c r="J9" s="4"/>
      <c r="K9" s="4"/>
      <c r="L9" s="4"/>
      <c r="M9" s="4"/>
      <c r="N9" s="4"/>
      <c r="O9" s="4"/>
      <c r="P9" s="4"/>
      <c r="Q9" s="4"/>
      <c r="R9" s="4"/>
      <c r="S9" s="4"/>
      <c r="T9" s="4"/>
      <c r="U9" s="4"/>
      <c r="V9" s="4"/>
      <c r="W9" s="4"/>
      <c r="X9" s="4"/>
      <c r="Y9" s="4"/>
      <c r="Z9" s="4"/>
    </row>
    <row r="10">
      <c r="A10" s="19"/>
      <c r="B10" s="4"/>
      <c r="C10" s="4"/>
      <c r="D10" s="4"/>
      <c r="E10" s="4"/>
      <c r="F10" s="4"/>
      <c r="G10" s="4"/>
      <c r="H10" s="4"/>
      <c r="I10" s="4"/>
      <c r="J10" s="4"/>
      <c r="K10" s="4"/>
      <c r="L10" s="4"/>
      <c r="M10" s="4"/>
      <c r="N10" s="4"/>
      <c r="O10" s="4"/>
      <c r="P10" s="4"/>
      <c r="Q10" s="4"/>
      <c r="R10" s="4"/>
      <c r="S10" s="4"/>
      <c r="T10" s="4"/>
      <c r="U10" s="4"/>
      <c r="V10" s="4"/>
      <c r="W10" s="4"/>
      <c r="X10" s="4"/>
      <c r="Y10" s="4"/>
      <c r="Z10" s="4"/>
    </row>
    <row r="11">
      <c r="A11" s="16" t="s">
        <v>19</v>
      </c>
      <c r="B11" s="4"/>
      <c r="C11" s="4"/>
      <c r="D11" s="4"/>
      <c r="E11" s="4"/>
      <c r="F11" s="4"/>
      <c r="G11" s="4"/>
      <c r="H11" s="4"/>
      <c r="I11" s="4"/>
      <c r="J11" s="4"/>
      <c r="K11" s="4"/>
      <c r="L11" s="4"/>
      <c r="M11" s="4"/>
      <c r="N11" s="4"/>
      <c r="O11" s="4"/>
      <c r="P11" s="4"/>
      <c r="Q11" s="4"/>
      <c r="R11" s="4"/>
      <c r="S11" s="4"/>
      <c r="T11" s="4"/>
      <c r="U11" s="4"/>
      <c r="V11" s="4"/>
      <c r="W11" s="4"/>
      <c r="X11" s="4"/>
      <c r="Y11" s="4"/>
      <c r="Z11" s="4"/>
    </row>
    <row r="12">
      <c r="A12" s="16" t="s">
        <v>20</v>
      </c>
      <c r="B12" s="4"/>
      <c r="C12" s="4"/>
      <c r="D12" s="4"/>
      <c r="E12" s="4"/>
      <c r="F12" s="4"/>
      <c r="G12" s="4"/>
      <c r="H12" s="4"/>
      <c r="I12" s="4"/>
      <c r="J12" s="4"/>
      <c r="K12" s="4"/>
      <c r="L12" s="4"/>
      <c r="M12" s="4"/>
      <c r="N12" s="4"/>
      <c r="O12" s="4"/>
      <c r="P12" s="4"/>
      <c r="Q12" s="4"/>
      <c r="R12" s="4"/>
      <c r="S12" s="4"/>
      <c r="T12" s="4"/>
      <c r="U12" s="4"/>
      <c r="V12" s="4"/>
      <c r="W12" s="4"/>
      <c r="X12" s="4"/>
      <c r="Y12" s="4"/>
      <c r="Z12" s="4"/>
    </row>
    <row r="13">
      <c r="A13" s="19"/>
      <c r="B13" s="4"/>
      <c r="C13" s="4"/>
      <c r="D13" s="4"/>
      <c r="E13" s="4"/>
      <c r="F13" s="4"/>
      <c r="G13" s="4"/>
      <c r="H13" s="4"/>
      <c r="I13" s="4"/>
      <c r="J13" s="4"/>
      <c r="K13" s="4"/>
      <c r="L13" s="4"/>
      <c r="M13" s="4"/>
      <c r="N13" s="4"/>
      <c r="O13" s="4"/>
      <c r="P13" s="4"/>
      <c r="Q13" s="4"/>
      <c r="R13" s="4"/>
      <c r="S13" s="4"/>
      <c r="T13" s="4"/>
      <c r="U13" s="4"/>
      <c r="V13" s="4"/>
      <c r="W13" s="4"/>
      <c r="X13" s="4"/>
      <c r="Y13" s="4"/>
      <c r="Z13" s="4"/>
    </row>
    <row r="14">
      <c r="A14" s="16" t="s">
        <v>23</v>
      </c>
      <c r="B14" s="4"/>
      <c r="C14" s="4"/>
      <c r="D14" s="4"/>
      <c r="E14" s="4"/>
      <c r="F14" s="4"/>
      <c r="G14" s="4"/>
      <c r="H14" s="4"/>
      <c r="I14" s="4"/>
      <c r="J14" s="4"/>
      <c r="K14" s="4"/>
      <c r="L14" s="4"/>
      <c r="M14" s="4"/>
      <c r="N14" s="4"/>
      <c r="O14" s="4"/>
      <c r="P14" s="4"/>
      <c r="Q14" s="4"/>
      <c r="R14" s="4"/>
      <c r="S14" s="4"/>
      <c r="T14" s="4"/>
      <c r="U14" s="4"/>
      <c r="V14" s="4"/>
      <c r="W14" s="4"/>
      <c r="X14" s="4"/>
      <c r="Y14" s="4"/>
      <c r="Z14" s="4"/>
    </row>
    <row r="15">
      <c r="A15" s="19"/>
      <c r="B15" s="4"/>
      <c r="C15" s="4"/>
      <c r="D15" s="4"/>
      <c r="E15" s="4"/>
      <c r="F15" s="4"/>
      <c r="G15" s="4"/>
      <c r="H15" s="4"/>
      <c r="I15" s="4"/>
      <c r="J15" s="4"/>
      <c r="K15" s="4"/>
      <c r="L15" s="4"/>
      <c r="M15" s="4"/>
      <c r="N15" s="4"/>
      <c r="O15" s="4"/>
      <c r="P15" s="4"/>
      <c r="Q15" s="4"/>
      <c r="R15" s="4"/>
      <c r="S15" s="4"/>
      <c r="T15" s="4"/>
      <c r="U15" s="4"/>
      <c r="V15" s="4"/>
      <c r="W15" s="4"/>
      <c r="X15" s="4"/>
      <c r="Y15" s="4"/>
      <c r="Z15" s="4"/>
    </row>
    <row r="16">
      <c r="A16" s="16" t="s">
        <v>27</v>
      </c>
      <c r="B16" s="4"/>
      <c r="C16" s="4"/>
      <c r="D16" s="4"/>
      <c r="E16" s="4"/>
      <c r="F16" s="4"/>
      <c r="G16" s="4"/>
      <c r="H16" s="4"/>
      <c r="I16" s="4"/>
      <c r="J16" s="4"/>
      <c r="K16" s="4"/>
      <c r="L16" s="4"/>
      <c r="M16" s="4"/>
      <c r="N16" s="4"/>
      <c r="O16" s="4"/>
      <c r="P16" s="4"/>
      <c r="Q16" s="4"/>
      <c r="R16" s="4"/>
      <c r="S16" s="4"/>
      <c r="T16" s="4"/>
      <c r="U16" s="4"/>
      <c r="V16" s="4"/>
      <c r="W16" s="4"/>
      <c r="X16" s="4"/>
      <c r="Y16" s="4"/>
      <c r="Z16" s="4"/>
    </row>
    <row r="17">
      <c r="A17" s="19"/>
      <c r="B17" s="4"/>
      <c r="C17" s="4"/>
      <c r="D17" s="4"/>
      <c r="E17" s="4"/>
      <c r="F17" s="4"/>
      <c r="G17" s="4"/>
      <c r="H17" s="4"/>
      <c r="I17" s="4"/>
      <c r="J17" s="4"/>
      <c r="K17" s="4"/>
      <c r="L17" s="4"/>
      <c r="M17" s="4"/>
      <c r="N17" s="4"/>
      <c r="O17" s="4"/>
      <c r="P17" s="4"/>
      <c r="Q17" s="4"/>
      <c r="R17" s="4"/>
      <c r="S17" s="4"/>
      <c r="T17" s="4"/>
      <c r="U17" s="4"/>
      <c r="V17" s="4"/>
      <c r="W17" s="4"/>
      <c r="X17" s="4"/>
      <c r="Y17" s="4"/>
      <c r="Z17" s="4"/>
    </row>
    <row r="18">
      <c r="A18" s="16" t="s">
        <v>30</v>
      </c>
      <c r="B18" s="4"/>
      <c r="C18" s="4"/>
      <c r="D18" s="4"/>
      <c r="E18" s="4"/>
      <c r="F18" s="4"/>
      <c r="G18" s="4"/>
      <c r="H18" s="4"/>
      <c r="I18" s="4"/>
      <c r="J18" s="4"/>
      <c r="K18" s="4"/>
      <c r="L18" s="4"/>
      <c r="M18" s="4"/>
      <c r="N18" s="4"/>
      <c r="O18" s="4"/>
      <c r="P18" s="4"/>
      <c r="Q18" s="4"/>
      <c r="R18" s="4"/>
      <c r="S18" s="4"/>
      <c r="T18" s="4"/>
      <c r="U18" s="4"/>
      <c r="V18" s="4"/>
      <c r="W18" s="4"/>
      <c r="X18" s="4"/>
      <c r="Y18" s="4"/>
      <c r="Z18" s="4"/>
    </row>
    <row r="19">
      <c r="A19" s="19"/>
      <c r="B19" s="4"/>
      <c r="C19" s="4"/>
      <c r="D19" s="4"/>
      <c r="E19" s="4"/>
      <c r="F19" s="4"/>
      <c r="G19" s="4"/>
      <c r="H19" s="4"/>
      <c r="I19" s="4"/>
      <c r="J19" s="4"/>
      <c r="K19" s="4"/>
      <c r="L19" s="4"/>
      <c r="M19" s="4"/>
      <c r="N19" s="4"/>
      <c r="O19" s="4"/>
      <c r="P19" s="4"/>
      <c r="Q19" s="4"/>
      <c r="R19" s="4"/>
      <c r="S19" s="4"/>
      <c r="T19" s="4"/>
      <c r="U19" s="4"/>
      <c r="V19" s="4"/>
      <c r="W19" s="4"/>
      <c r="X19" s="4"/>
      <c r="Y19" s="4"/>
      <c r="Z19" s="4"/>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showGridLines="0" workbookViewId="0"/>
  </sheetViews>
  <sheetFormatPr customHeight="1" defaultColWidth="12.63" defaultRowHeight="15.75"/>
  <cols>
    <col customWidth="1" min="6" max="6" width="8.25"/>
    <col customWidth="1" min="9" max="9" width="7.0"/>
    <col customWidth="1" min="10" max="10" width="28.75"/>
  </cols>
  <sheetData>
    <row r="1">
      <c r="A1" s="3" t="s">
        <v>2</v>
      </c>
      <c r="J1" s="6"/>
    </row>
    <row r="2">
      <c r="A2" s="3" t="s">
        <v>5</v>
      </c>
      <c r="J2" s="6"/>
    </row>
    <row r="3">
      <c r="J3" s="6"/>
    </row>
    <row r="4">
      <c r="A4" s="9" t="s">
        <v>6</v>
      </c>
      <c r="J4" s="6"/>
    </row>
    <row r="5">
      <c r="A5" s="11" t="s">
        <v>7</v>
      </c>
      <c r="J5" s="6"/>
    </row>
    <row r="6" ht="30.75" customHeight="1">
      <c r="J6" s="6"/>
    </row>
    <row r="7">
      <c r="A7" s="11" t="s">
        <v>9</v>
      </c>
      <c r="J7" s="6"/>
    </row>
    <row r="8">
      <c r="A8" s="12" t="s">
        <v>10</v>
      </c>
      <c r="J8" s="6"/>
    </row>
    <row r="9">
      <c r="A9" s="13" t="s">
        <v>11</v>
      </c>
      <c r="J9" s="6"/>
    </row>
    <row r="10">
      <c r="J10" s="6"/>
    </row>
    <row r="11">
      <c r="A11" s="14"/>
      <c r="B11" s="15"/>
      <c r="C11" s="15"/>
      <c r="D11" s="15"/>
      <c r="E11" s="15"/>
      <c r="F11" s="15"/>
      <c r="G11" s="17"/>
      <c r="J11" s="6"/>
    </row>
    <row r="12">
      <c r="A12" s="18" t="s">
        <v>13</v>
      </c>
      <c r="B12" s="15"/>
      <c r="C12" s="15"/>
      <c r="D12" s="15"/>
      <c r="E12" s="15"/>
      <c r="F12" s="15"/>
      <c r="G12" s="20"/>
      <c r="H12" s="21"/>
    </row>
    <row r="13">
      <c r="A13" s="22" t="s">
        <v>15</v>
      </c>
      <c r="B13" s="15"/>
      <c r="C13" s="23"/>
      <c r="D13" s="24"/>
      <c r="E13" s="25"/>
      <c r="F13" s="22" t="s">
        <v>17</v>
      </c>
      <c r="G13" s="20"/>
      <c r="J13" s="6"/>
    </row>
    <row r="14">
      <c r="A14" s="22" t="s">
        <v>18</v>
      </c>
      <c r="B14" s="15"/>
      <c r="C14" s="23"/>
      <c r="D14" s="24"/>
      <c r="E14" s="25"/>
      <c r="F14" s="15"/>
      <c r="G14" s="17"/>
      <c r="J14" s="6"/>
    </row>
    <row r="15">
      <c r="A15" s="15"/>
      <c r="B15" s="15"/>
      <c r="C15" s="23"/>
      <c r="D15" s="24"/>
      <c r="E15" s="25"/>
      <c r="F15" s="15"/>
      <c r="G15" s="17"/>
      <c r="J15" s="6"/>
    </row>
    <row r="16">
      <c r="A16" s="15"/>
      <c r="B16" s="15"/>
      <c r="C16" s="26"/>
      <c r="D16" s="24"/>
      <c r="E16" s="25"/>
      <c r="F16" s="15"/>
      <c r="G16" s="17"/>
      <c r="J16" s="6"/>
    </row>
    <row r="17">
      <c r="A17" s="15"/>
      <c r="B17" s="15"/>
      <c r="C17" s="15"/>
      <c r="D17" s="15"/>
      <c r="E17" s="15"/>
      <c r="F17" s="15"/>
      <c r="G17" s="17"/>
      <c r="J17" s="6"/>
    </row>
    <row r="18">
      <c r="A18" s="22" t="s">
        <v>21</v>
      </c>
      <c r="B18" s="15"/>
      <c r="C18" s="23"/>
      <c r="D18" s="24"/>
      <c r="E18" s="25"/>
      <c r="F18" s="27" t="s">
        <v>22</v>
      </c>
      <c r="G18" s="28"/>
      <c r="H18" s="29" t="s">
        <v>24</v>
      </c>
    </row>
    <row r="19">
      <c r="A19" s="22" t="s">
        <v>25</v>
      </c>
      <c r="B19" s="15"/>
      <c r="C19" s="23"/>
      <c r="D19" s="24"/>
      <c r="E19" s="25"/>
      <c r="F19" s="15"/>
      <c r="G19" s="17"/>
      <c r="J19" s="6"/>
    </row>
    <row r="20">
      <c r="A20" s="22" t="s">
        <v>26</v>
      </c>
      <c r="B20" s="15"/>
      <c r="C20" s="23"/>
      <c r="D20" s="24"/>
      <c r="E20" s="25"/>
      <c r="F20" s="15"/>
      <c r="G20" s="17"/>
      <c r="J20" s="6"/>
    </row>
    <row r="21">
      <c r="A21" s="15"/>
      <c r="B21" s="15"/>
      <c r="C21" s="15"/>
      <c r="D21" s="15"/>
      <c r="E21" s="15"/>
      <c r="F21" s="15"/>
      <c r="G21" s="17"/>
      <c r="J21" s="6"/>
    </row>
    <row r="22">
      <c r="A22" s="22" t="s">
        <v>28</v>
      </c>
      <c r="B22" s="15"/>
      <c r="C22" s="15"/>
      <c r="D22" s="30"/>
      <c r="E22" s="30"/>
      <c r="F22" s="31" t="s">
        <v>29</v>
      </c>
      <c r="H22" s="30"/>
      <c r="I22" s="30"/>
      <c r="J22" s="6"/>
    </row>
    <row r="23">
      <c r="A23" s="32" t="s">
        <v>31</v>
      </c>
      <c r="B23" s="15"/>
      <c r="C23" s="15"/>
      <c r="D23" s="15"/>
      <c r="E23" s="15"/>
      <c r="F23" s="15"/>
      <c r="G23" s="17"/>
      <c r="J23" s="6"/>
    </row>
    <row r="24">
      <c r="A24" s="15"/>
      <c r="B24" s="15"/>
      <c r="C24" s="15"/>
      <c r="D24" s="15"/>
      <c r="E24" s="15"/>
      <c r="F24" s="15"/>
      <c r="G24" s="17"/>
      <c r="J24" s="6"/>
    </row>
    <row r="25">
      <c r="A25" s="18" t="s">
        <v>32</v>
      </c>
      <c r="B25" s="15"/>
      <c r="C25" s="15"/>
      <c r="D25" s="15"/>
      <c r="E25" s="15"/>
      <c r="F25" s="15"/>
      <c r="G25" s="17"/>
      <c r="J25" s="21" t="s">
        <v>33</v>
      </c>
    </row>
    <row r="26">
      <c r="A26" s="22" t="s">
        <v>34</v>
      </c>
      <c r="B26" s="15"/>
      <c r="C26" s="15"/>
      <c r="D26" s="15"/>
      <c r="E26" s="15"/>
      <c r="F26" s="22"/>
      <c r="G26" s="20"/>
      <c r="H26" s="15"/>
      <c r="I26" s="27">
        <f>G26*25</f>
        <v>0</v>
      </c>
      <c r="J26" s="33"/>
    </row>
    <row r="27">
      <c r="A27" s="22" t="s">
        <v>35</v>
      </c>
      <c r="B27" s="15"/>
      <c r="C27" s="15"/>
      <c r="D27" s="15"/>
      <c r="E27" s="15"/>
      <c r="F27" s="15"/>
      <c r="G27" s="20"/>
      <c r="H27" s="15"/>
      <c r="I27" s="27">
        <f>G27*50</f>
        <v>0</v>
      </c>
      <c r="J27" s="6"/>
    </row>
    <row r="28">
      <c r="A28" s="15"/>
      <c r="B28" s="15"/>
      <c r="C28" s="15"/>
      <c r="D28" s="15"/>
      <c r="E28" s="15"/>
      <c r="F28" s="15"/>
      <c r="G28" s="17"/>
      <c r="H28" s="34" t="s">
        <v>36</v>
      </c>
      <c r="I28" s="34">
        <f>SUM(I26:I27)</f>
        <v>0</v>
      </c>
      <c r="J28" s="6"/>
    </row>
    <row r="29">
      <c r="A29" s="15"/>
      <c r="B29" s="15"/>
      <c r="C29" s="15"/>
      <c r="D29" s="15"/>
      <c r="E29" s="15"/>
      <c r="F29" s="15"/>
      <c r="G29" s="17"/>
      <c r="J29" s="6"/>
    </row>
    <row r="30">
      <c r="A30" s="18" t="s">
        <v>37</v>
      </c>
      <c r="B30" s="15"/>
      <c r="C30" s="15"/>
      <c r="D30" s="15"/>
      <c r="E30" s="15"/>
      <c r="F30" s="22"/>
      <c r="G30" s="20"/>
      <c r="H30" s="15"/>
      <c r="I30" s="27">
        <f>G30*25</f>
        <v>0</v>
      </c>
      <c r="J30" s="33"/>
    </row>
    <row r="31">
      <c r="A31" s="22" t="s">
        <v>38</v>
      </c>
      <c r="B31" s="15"/>
      <c r="C31" s="15"/>
      <c r="D31" s="15"/>
      <c r="E31" s="15"/>
      <c r="F31" s="15"/>
      <c r="G31" s="17"/>
      <c r="H31" s="34" t="s">
        <v>39</v>
      </c>
      <c r="I31" s="34">
        <f>SUM(I30)</f>
        <v>0</v>
      </c>
      <c r="J31" s="6"/>
    </row>
    <row r="32">
      <c r="A32" s="22" t="s">
        <v>40</v>
      </c>
      <c r="B32" s="15"/>
      <c r="C32" s="15"/>
      <c r="D32" s="15"/>
      <c r="E32" s="15"/>
      <c r="F32" s="15"/>
      <c r="G32" s="17"/>
      <c r="J32" s="6"/>
    </row>
    <row r="33">
      <c r="A33" s="35"/>
      <c r="B33" s="15"/>
      <c r="C33" s="15"/>
      <c r="D33" s="15"/>
      <c r="E33" s="15"/>
      <c r="F33" s="15"/>
      <c r="G33" s="17"/>
      <c r="J33" s="6"/>
    </row>
    <row r="34">
      <c r="A34" s="18" t="s">
        <v>41</v>
      </c>
      <c r="B34" s="15"/>
      <c r="C34" s="15"/>
      <c r="D34" s="15"/>
      <c r="E34" s="15"/>
      <c r="F34" s="15"/>
      <c r="G34" s="20"/>
      <c r="H34" s="15"/>
      <c r="I34" s="27">
        <f>G34*50</f>
        <v>0</v>
      </c>
      <c r="J34" s="33"/>
    </row>
    <row r="35">
      <c r="A35" s="22" t="s">
        <v>42</v>
      </c>
      <c r="B35" s="15"/>
      <c r="C35" s="15"/>
      <c r="D35" s="15"/>
      <c r="E35" s="15"/>
      <c r="F35" s="15"/>
      <c r="G35" s="17"/>
      <c r="H35" s="34" t="s">
        <v>36</v>
      </c>
      <c r="I35" s="34">
        <f>SUM(I34)</f>
        <v>0</v>
      </c>
      <c r="J35" s="6"/>
    </row>
    <row r="36">
      <c r="A36" s="22" t="s">
        <v>43</v>
      </c>
      <c r="B36" s="15"/>
      <c r="C36" s="15"/>
      <c r="D36" s="15"/>
      <c r="E36" s="15"/>
      <c r="F36" s="15"/>
      <c r="G36" s="17"/>
      <c r="J36" s="6"/>
    </row>
    <row r="37">
      <c r="A37" s="15"/>
      <c r="B37" s="15"/>
      <c r="C37" s="15"/>
      <c r="D37" s="15"/>
      <c r="E37" s="15"/>
      <c r="F37" s="15"/>
      <c r="G37" s="17"/>
      <c r="J37" s="6"/>
    </row>
    <row r="38">
      <c r="A38" s="15"/>
      <c r="B38" s="15"/>
      <c r="C38" s="15"/>
      <c r="D38" s="15"/>
      <c r="E38" s="15"/>
      <c r="F38" s="15"/>
      <c r="G38" s="17"/>
      <c r="H38" s="36" t="s">
        <v>44</v>
      </c>
      <c r="I38" s="36">
        <f>I28+I31+I35</f>
        <v>0</v>
      </c>
      <c r="J38" s="6"/>
    </row>
    <row r="39">
      <c r="A39" s="15"/>
      <c r="B39" s="15"/>
      <c r="C39" s="15"/>
      <c r="D39" s="15"/>
      <c r="E39" s="15"/>
      <c r="F39" s="15"/>
      <c r="G39" s="17"/>
      <c r="J39" s="6"/>
    </row>
    <row r="40">
      <c r="A40" s="18" t="s">
        <v>45</v>
      </c>
      <c r="B40" s="15"/>
      <c r="C40" s="15"/>
      <c r="D40" s="15"/>
      <c r="E40" s="15"/>
      <c r="F40" s="22"/>
      <c r="G40" s="20"/>
      <c r="H40" s="15"/>
      <c r="I40" s="27">
        <f>G40*75</f>
        <v>0</v>
      </c>
      <c r="J40" s="33"/>
    </row>
    <row r="41">
      <c r="A41" s="22" t="s">
        <v>46</v>
      </c>
      <c r="B41" s="15"/>
      <c r="C41" s="15"/>
      <c r="D41" s="15"/>
      <c r="E41" s="15"/>
      <c r="F41" s="15"/>
      <c r="G41" s="17"/>
      <c r="H41" s="34" t="s">
        <v>47</v>
      </c>
      <c r="I41" s="34">
        <f>I40</f>
        <v>0</v>
      </c>
      <c r="J41" s="6"/>
    </row>
    <row r="42">
      <c r="A42" s="22" t="s">
        <v>48</v>
      </c>
      <c r="B42" s="15"/>
      <c r="C42" s="15"/>
      <c r="D42" s="15"/>
      <c r="E42" s="15"/>
      <c r="F42" s="15"/>
      <c r="G42" s="17"/>
      <c r="J42" s="6"/>
    </row>
    <row r="43">
      <c r="A43" s="22" t="s">
        <v>49</v>
      </c>
      <c r="B43" s="15"/>
      <c r="C43" s="15"/>
      <c r="D43" s="15"/>
      <c r="E43" s="15"/>
      <c r="F43" s="15"/>
      <c r="G43" s="17"/>
      <c r="J43" s="6"/>
    </row>
    <row r="44">
      <c r="A44" s="22" t="s">
        <v>50</v>
      </c>
      <c r="B44" s="15"/>
      <c r="C44" s="15"/>
      <c r="D44" s="15"/>
      <c r="E44" s="15"/>
      <c r="F44" s="15"/>
      <c r="G44" s="17"/>
      <c r="J44" s="6"/>
    </row>
    <row r="45">
      <c r="A45" s="15"/>
      <c r="B45" s="15"/>
      <c r="C45" s="15"/>
      <c r="D45" s="15"/>
      <c r="E45" s="15"/>
      <c r="F45" s="15"/>
      <c r="G45" s="17"/>
      <c r="J45" s="6"/>
    </row>
    <row r="46">
      <c r="A46" s="18" t="s">
        <v>51</v>
      </c>
      <c r="B46" s="15"/>
      <c r="C46" s="15"/>
      <c r="D46" s="15"/>
      <c r="E46" s="15"/>
      <c r="F46" s="15"/>
      <c r="G46" s="37"/>
      <c r="H46" s="15"/>
      <c r="I46" s="27"/>
      <c r="J46" s="6"/>
    </row>
    <row r="47">
      <c r="A47" s="22" t="s">
        <v>52</v>
      </c>
      <c r="B47" s="15"/>
      <c r="C47" s="15"/>
      <c r="D47" s="15"/>
      <c r="E47" s="15"/>
      <c r="F47" s="15"/>
      <c r="G47" s="38"/>
      <c r="H47" s="39"/>
      <c r="I47" s="40" t="b">
        <f>if(G47=" ",,IF(G47="NO",0,if(G47="YES",300)))</f>
        <v>0</v>
      </c>
      <c r="J47" s="6"/>
    </row>
    <row r="48">
      <c r="A48" s="22" t="s">
        <v>53</v>
      </c>
      <c r="B48" s="15"/>
      <c r="C48" s="15"/>
      <c r="D48" s="15"/>
      <c r="E48" s="15"/>
      <c r="F48" s="15"/>
      <c r="G48" s="38"/>
      <c r="H48" s="41"/>
      <c r="I48" s="40" t="b">
        <f>if(G48=" ",,IF(G48="NO",0,if(G48="YES",75)))</f>
        <v>0</v>
      </c>
      <c r="J48" s="6"/>
    </row>
    <row r="49">
      <c r="A49" s="15"/>
      <c r="B49" s="15"/>
      <c r="C49" s="15"/>
      <c r="D49" s="15"/>
      <c r="E49" s="15"/>
      <c r="F49" s="15"/>
      <c r="G49" s="42"/>
      <c r="H49" s="43" t="s">
        <v>54</v>
      </c>
      <c r="I49" s="44">
        <f>SUM(I47:I48)</f>
        <v>0</v>
      </c>
      <c r="J49" s="6"/>
    </row>
    <row r="50">
      <c r="A50" s="18" t="s">
        <v>55</v>
      </c>
      <c r="B50" s="15"/>
      <c r="C50" s="15"/>
      <c r="D50" s="15"/>
      <c r="E50" s="15"/>
      <c r="F50" s="15"/>
      <c r="G50" s="17"/>
      <c r="J50" s="6"/>
    </row>
    <row r="51">
      <c r="A51" s="22" t="s">
        <v>56</v>
      </c>
      <c r="B51" s="15"/>
      <c r="C51" s="15"/>
      <c r="D51" s="15"/>
      <c r="E51" s="15"/>
      <c r="F51" s="15"/>
      <c r="G51" s="38"/>
      <c r="H51" s="15"/>
      <c r="I51" s="40" t="b">
        <f>if(G51=" ",,IF(G51="NO",0,if(G51="YES",200)))</f>
        <v>0</v>
      </c>
      <c r="J51" s="6"/>
    </row>
    <row r="52">
      <c r="A52" s="22" t="s">
        <v>57</v>
      </c>
      <c r="B52" s="15"/>
      <c r="C52" s="15"/>
      <c r="D52" s="15"/>
      <c r="E52" s="15"/>
      <c r="F52" s="15"/>
      <c r="G52" s="17"/>
      <c r="H52" s="34" t="s">
        <v>58</v>
      </c>
      <c r="I52" s="34" t="b">
        <f>I51</f>
        <v>0</v>
      </c>
      <c r="J52" s="6"/>
    </row>
    <row r="53">
      <c r="A53" s="15"/>
      <c r="B53" s="15"/>
      <c r="C53" s="15"/>
      <c r="D53" s="15"/>
      <c r="E53" s="15"/>
      <c r="F53" s="15"/>
      <c r="G53" s="17"/>
      <c r="J53" s="6"/>
    </row>
    <row r="54">
      <c r="A54" s="18" t="s">
        <v>59</v>
      </c>
      <c r="B54" s="15"/>
      <c r="C54" s="15"/>
      <c r="D54" s="15"/>
      <c r="E54" s="15"/>
      <c r="F54" s="15"/>
      <c r="G54" s="17"/>
      <c r="J54" s="6"/>
    </row>
    <row r="55">
      <c r="A55" s="22" t="s">
        <v>60</v>
      </c>
      <c r="B55" s="15"/>
      <c r="C55" s="15"/>
      <c r="D55" s="15"/>
      <c r="E55" s="15"/>
      <c r="F55" s="15"/>
      <c r="G55" s="38"/>
      <c r="H55" s="15"/>
      <c r="I55" s="40" t="b">
        <f>if(G55=" ",,IF(G55="NO",0,if(G55="YES",200)))</f>
        <v>0</v>
      </c>
      <c r="J55" s="6"/>
    </row>
    <row r="56">
      <c r="A56" s="22" t="s">
        <v>57</v>
      </c>
      <c r="B56" s="15"/>
      <c r="C56" s="15"/>
      <c r="D56" s="15"/>
      <c r="E56" s="15"/>
      <c r="F56" s="15"/>
      <c r="G56" s="17"/>
      <c r="H56" s="34" t="s">
        <v>58</v>
      </c>
      <c r="I56" s="34" t="b">
        <f>I55</f>
        <v>0</v>
      </c>
      <c r="J56" s="6"/>
    </row>
    <row r="57">
      <c r="A57" s="15"/>
      <c r="B57" s="15"/>
      <c r="C57" s="15"/>
      <c r="D57" s="15"/>
      <c r="E57" s="15"/>
      <c r="F57" s="15"/>
      <c r="G57" s="17"/>
      <c r="J57" s="6"/>
    </row>
    <row r="58">
      <c r="A58" s="18" t="s">
        <v>61</v>
      </c>
      <c r="B58" s="15"/>
      <c r="C58" s="15"/>
      <c r="D58" s="15"/>
      <c r="E58" s="15"/>
      <c r="F58" s="15"/>
      <c r="G58" s="17"/>
      <c r="J58" s="6"/>
    </row>
    <row r="59">
      <c r="A59" s="22" t="s">
        <v>62</v>
      </c>
      <c r="B59" s="15"/>
      <c r="C59" s="15"/>
      <c r="D59" s="15"/>
      <c r="E59" s="15"/>
      <c r="F59" s="15"/>
      <c r="G59" s="38"/>
      <c r="H59" s="15"/>
      <c r="I59" s="40" t="b">
        <f>if(G59=" ",,IF(G59="NO",0,if(G59="YES",200)))</f>
        <v>0</v>
      </c>
      <c r="J59" s="6"/>
    </row>
    <row r="60">
      <c r="A60" s="22" t="s">
        <v>57</v>
      </c>
      <c r="B60" s="15"/>
      <c r="C60" s="15"/>
      <c r="D60" s="15"/>
      <c r="E60" s="15"/>
      <c r="F60" s="15"/>
      <c r="G60" s="17"/>
      <c r="H60" s="34" t="s">
        <v>58</v>
      </c>
      <c r="I60" s="34" t="b">
        <f>I59</f>
        <v>0</v>
      </c>
      <c r="J60" s="6"/>
    </row>
    <row r="61">
      <c r="A61" s="15"/>
      <c r="B61" s="15"/>
      <c r="C61" s="15"/>
      <c r="D61" s="15"/>
      <c r="E61" s="15"/>
      <c r="F61" s="15"/>
      <c r="G61" s="17"/>
      <c r="J61" s="6"/>
    </row>
    <row r="62">
      <c r="A62" s="18" t="s">
        <v>63</v>
      </c>
      <c r="B62" s="15"/>
      <c r="C62" s="15"/>
      <c r="D62" s="15"/>
      <c r="E62" s="15"/>
      <c r="F62" s="15"/>
      <c r="G62" s="17"/>
      <c r="J62" s="6"/>
    </row>
    <row r="63">
      <c r="A63" s="22" t="s">
        <v>64</v>
      </c>
      <c r="B63" s="15"/>
      <c r="C63" s="15"/>
      <c r="D63" s="15"/>
      <c r="E63" s="15"/>
      <c r="F63" s="15"/>
      <c r="G63" s="38"/>
      <c r="H63" s="15"/>
      <c r="I63" s="40" t="b">
        <f>if(G63=" ",,IF(G63="NO",0,if(G63="YES",300)))</f>
        <v>0</v>
      </c>
      <c r="J63" s="33"/>
    </row>
    <row r="64">
      <c r="A64" s="22" t="s">
        <v>65</v>
      </c>
      <c r="B64" s="15"/>
      <c r="C64" s="15"/>
      <c r="D64" s="15"/>
      <c r="E64" s="15"/>
      <c r="F64" s="15"/>
      <c r="G64" s="17"/>
      <c r="H64" s="34" t="s">
        <v>39</v>
      </c>
      <c r="I64" s="34" t="b">
        <f>I63</f>
        <v>0</v>
      </c>
      <c r="J64" s="6"/>
    </row>
    <row r="65">
      <c r="A65" s="22" t="s">
        <v>66</v>
      </c>
      <c r="B65" s="15"/>
      <c r="C65" s="15"/>
      <c r="D65" s="15"/>
      <c r="E65" s="15"/>
      <c r="F65" s="15"/>
      <c r="G65" s="17"/>
      <c r="J65" s="6"/>
    </row>
    <row r="66">
      <c r="A66" s="15"/>
      <c r="B66" s="15"/>
      <c r="C66" s="15"/>
      <c r="D66" s="15"/>
      <c r="E66" s="15"/>
      <c r="F66" s="15"/>
      <c r="G66" s="17"/>
      <c r="J66" s="6"/>
    </row>
    <row r="67">
      <c r="A67" s="18" t="s">
        <v>67</v>
      </c>
      <c r="B67" s="15"/>
      <c r="C67" s="15"/>
      <c r="D67" s="15"/>
      <c r="E67" s="15"/>
      <c r="F67" s="15"/>
      <c r="G67" s="17"/>
      <c r="J67" s="6"/>
    </row>
    <row r="68">
      <c r="A68" s="22" t="s">
        <v>68</v>
      </c>
      <c r="B68" s="15"/>
      <c r="C68" s="15"/>
      <c r="D68" s="15"/>
      <c r="E68" s="15"/>
      <c r="F68" s="15"/>
      <c r="G68" s="38"/>
      <c r="H68" s="15"/>
      <c r="I68" s="40" t="b">
        <f>if(G68=" ",,IF(G68="NO",0,if(G68="YES",600)))</f>
        <v>0</v>
      </c>
      <c r="J68" s="6"/>
    </row>
    <row r="69">
      <c r="A69" s="22" t="s">
        <v>69</v>
      </c>
      <c r="B69" s="15"/>
      <c r="C69" s="15"/>
      <c r="D69" s="15"/>
      <c r="E69" s="15"/>
      <c r="F69" s="15"/>
      <c r="G69" s="17"/>
      <c r="H69" s="34" t="s">
        <v>36</v>
      </c>
      <c r="I69" s="34" t="b">
        <f>I68</f>
        <v>0</v>
      </c>
      <c r="J69" s="6"/>
    </row>
    <row r="70">
      <c r="A70" s="15"/>
      <c r="B70" s="15"/>
      <c r="C70" s="15"/>
      <c r="D70" s="15"/>
      <c r="E70" s="15"/>
      <c r="F70" s="15"/>
      <c r="G70" s="17"/>
      <c r="J70" s="6"/>
    </row>
    <row r="71">
      <c r="A71" s="18" t="s">
        <v>70</v>
      </c>
      <c r="B71" s="15"/>
      <c r="C71" s="15"/>
      <c r="D71" s="15"/>
      <c r="E71" s="15"/>
      <c r="F71" s="15"/>
      <c r="G71" s="38"/>
      <c r="H71" s="15"/>
      <c r="I71" s="40" t="b">
        <f>if(G71=" ",,IF(G71="NO",0,if(G71="YES",300)))</f>
        <v>0</v>
      </c>
      <c r="J71" s="6"/>
    </row>
    <row r="72">
      <c r="A72" s="22" t="s">
        <v>71</v>
      </c>
      <c r="B72" s="15"/>
      <c r="C72" s="15"/>
      <c r="D72" s="15"/>
      <c r="E72" s="15"/>
      <c r="F72" s="15"/>
      <c r="G72" s="17"/>
      <c r="H72" s="34" t="s">
        <v>39</v>
      </c>
      <c r="I72" s="34" t="b">
        <f>I71</f>
        <v>0</v>
      </c>
      <c r="J72" s="6"/>
    </row>
    <row r="73">
      <c r="A73" s="22" t="s">
        <v>72</v>
      </c>
      <c r="B73" s="15"/>
      <c r="C73" s="15"/>
      <c r="D73" s="15"/>
      <c r="E73" s="15"/>
      <c r="F73" s="15"/>
      <c r="G73" s="17"/>
      <c r="J73" s="6"/>
    </row>
    <row r="74">
      <c r="A74" s="22" t="s">
        <v>73</v>
      </c>
      <c r="B74" s="15"/>
      <c r="C74" s="15"/>
      <c r="D74" s="15"/>
      <c r="E74" s="15"/>
      <c r="F74" s="15"/>
      <c r="G74" s="17"/>
      <c r="J74" s="6"/>
    </row>
    <row r="75">
      <c r="A75" s="15"/>
      <c r="B75" s="15"/>
      <c r="C75" s="15"/>
      <c r="D75" s="15"/>
      <c r="E75" s="15"/>
      <c r="F75" s="15"/>
      <c r="G75" s="17"/>
      <c r="J75" s="6"/>
    </row>
    <row r="76">
      <c r="A76" s="18" t="s">
        <v>74</v>
      </c>
      <c r="B76" s="15"/>
      <c r="C76" s="15"/>
      <c r="D76" s="15"/>
      <c r="E76" s="15"/>
      <c r="F76" s="15"/>
      <c r="G76" s="38"/>
      <c r="H76" s="15"/>
      <c r="I76" s="40" t="b">
        <f>if(G76=" ",,IF(G76="NO",0,if(G76="YES",200)))</f>
        <v>0</v>
      </c>
      <c r="J76" s="6"/>
    </row>
    <row r="77">
      <c r="A77" s="22" t="s">
        <v>75</v>
      </c>
      <c r="B77" s="15"/>
      <c r="C77" s="15"/>
      <c r="D77" s="15"/>
      <c r="E77" s="15"/>
      <c r="F77" s="15"/>
      <c r="G77" s="17"/>
      <c r="H77" s="34" t="s">
        <v>58</v>
      </c>
      <c r="I77" s="34" t="b">
        <f>I76</f>
        <v>0</v>
      </c>
      <c r="J77" s="6"/>
    </row>
    <row r="78">
      <c r="A78" s="22" t="s">
        <v>76</v>
      </c>
      <c r="B78" s="15"/>
      <c r="C78" s="15"/>
      <c r="D78" s="15"/>
      <c r="E78" s="15"/>
      <c r="F78" s="15"/>
      <c r="G78" s="17"/>
      <c r="J78" s="6"/>
    </row>
    <row r="79">
      <c r="A79" s="15"/>
      <c r="B79" s="15"/>
      <c r="C79" s="15"/>
      <c r="D79" s="15"/>
      <c r="E79" s="15"/>
      <c r="F79" s="15"/>
      <c r="G79" s="17"/>
      <c r="J79" s="6"/>
    </row>
    <row r="80">
      <c r="A80" s="18" t="s">
        <v>77</v>
      </c>
      <c r="B80" s="15"/>
      <c r="C80" s="15"/>
      <c r="D80" s="15"/>
      <c r="E80" s="15"/>
      <c r="F80" s="22"/>
      <c r="G80" s="28"/>
      <c r="I80" s="27">
        <f>G80*100</f>
        <v>0</v>
      </c>
      <c r="J80" s="6"/>
    </row>
    <row r="81">
      <c r="A81" s="22" t="s">
        <v>78</v>
      </c>
      <c r="B81" s="15"/>
      <c r="C81" s="15"/>
      <c r="D81" s="15"/>
      <c r="E81" s="15"/>
      <c r="F81" s="22"/>
      <c r="G81" s="9"/>
      <c r="H81" s="15"/>
      <c r="I81" s="27"/>
      <c r="J81" s="6"/>
    </row>
    <row r="82">
      <c r="A82" s="22" t="s">
        <v>79</v>
      </c>
      <c r="B82" s="15"/>
      <c r="C82" s="15"/>
      <c r="D82" s="15"/>
      <c r="E82" s="15"/>
      <c r="F82" s="15"/>
      <c r="G82" s="17"/>
      <c r="H82" s="34" t="s">
        <v>80</v>
      </c>
      <c r="I82" s="34">
        <f>SUM(I80:I81)</f>
        <v>0</v>
      </c>
      <c r="J82" s="6"/>
    </row>
    <row r="83">
      <c r="A83" s="22" t="s">
        <v>81</v>
      </c>
      <c r="B83" s="15"/>
      <c r="C83" s="15"/>
      <c r="D83" s="15"/>
      <c r="E83" s="15"/>
      <c r="F83" s="15"/>
      <c r="G83" s="17"/>
      <c r="J83" s="6"/>
    </row>
    <row r="84">
      <c r="A84" s="15"/>
      <c r="B84" s="15"/>
      <c r="C84" s="15"/>
      <c r="D84" s="15"/>
      <c r="E84" s="15"/>
      <c r="F84" s="15"/>
      <c r="G84" s="17"/>
      <c r="J84" s="6"/>
    </row>
    <row r="85">
      <c r="A85" s="15"/>
      <c r="B85" s="15"/>
      <c r="C85" s="15"/>
      <c r="D85" s="15"/>
      <c r="E85" s="15"/>
      <c r="F85" s="15"/>
      <c r="G85" s="17"/>
      <c r="H85" s="36" t="s">
        <v>82</v>
      </c>
      <c r="I85" s="36">
        <f>SUM(I82,I77,I72,I69,I64,I60,I56,I52,I49,I41)</f>
        <v>0</v>
      </c>
      <c r="J85" s="6"/>
    </row>
    <row r="86">
      <c r="A86" s="18" t="s">
        <v>83</v>
      </c>
      <c r="B86" s="15"/>
      <c r="C86" s="15"/>
      <c r="D86" s="15"/>
      <c r="E86" s="15"/>
      <c r="F86" s="15"/>
      <c r="G86" s="17"/>
      <c r="J86" s="6"/>
    </row>
    <row r="87">
      <c r="A87" s="22" t="s">
        <v>84</v>
      </c>
      <c r="B87" s="15"/>
      <c r="C87" s="15"/>
      <c r="D87" s="15"/>
      <c r="E87" s="15"/>
      <c r="F87" s="15"/>
      <c r="G87" s="20"/>
      <c r="H87" s="15"/>
      <c r="I87" s="27">
        <f>G87*150</f>
        <v>0</v>
      </c>
      <c r="J87" s="6"/>
    </row>
    <row r="88">
      <c r="A88" s="22" t="s">
        <v>85</v>
      </c>
      <c r="B88" s="15"/>
      <c r="C88" s="15"/>
      <c r="D88" s="15"/>
      <c r="E88" s="15"/>
      <c r="F88" s="15"/>
      <c r="G88" s="17"/>
      <c r="H88" s="34" t="s">
        <v>80</v>
      </c>
      <c r="I88" s="34">
        <f>SUM(I87)</f>
        <v>0</v>
      </c>
      <c r="J88" s="6"/>
    </row>
    <row r="89">
      <c r="A89" s="22" t="s">
        <v>86</v>
      </c>
      <c r="B89" s="15"/>
      <c r="C89" s="15"/>
      <c r="D89" s="15"/>
      <c r="E89" s="15"/>
      <c r="F89" s="15"/>
      <c r="G89" s="17"/>
      <c r="J89" s="6"/>
    </row>
    <row r="90">
      <c r="A90" s="15"/>
      <c r="B90" s="15"/>
      <c r="C90" s="15"/>
      <c r="D90" s="15"/>
      <c r="E90" s="15"/>
      <c r="F90" s="15"/>
      <c r="G90" s="17"/>
      <c r="J90" s="6"/>
    </row>
    <row r="91">
      <c r="A91" s="18" t="s">
        <v>87</v>
      </c>
      <c r="B91" s="15"/>
      <c r="C91" s="15"/>
      <c r="D91" s="15"/>
      <c r="E91" s="15"/>
      <c r="F91" s="15"/>
      <c r="G91" s="17"/>
      <c r="J91" s="6"/>
    </row>
    <row r="92">
      <c r="A92" s="22" t="s">
        <v>88</v>
      </c>
      <c r="B92" s="15"/>
      <c r="C92" s="15"/>
      <c r="D92" s="15"/>
      <c r="E92" s="15"/>
      <c r="F92" s="15"/>
      <c r="G92" s="20"/>
      <c r="H92" s="15"/>
      <c r="I92" s="27">
        <f>G92*200</f>
        <v>0</v>
      </c>
      <c r="J92" s="6"/>
    </row>
    <row r="93">
      <c r="A93" s="22" t="s">
        <v>89</v>
      </c>
      <c r="B93" s="15"/>
      <c r="C93" s="15"/>
      <c r="D93" s="15"/>
      <c r="E93" s="15"/>
      <c r="F93" s="15"/>
      <c r="G93" s="17"/>
      <c r="H93" s="34" t="s">
        <v>80</v>
      </c>
      <c r="I93" s="34">
        <f>SUM(I92)</f>
        <v>0</v>
      </c>
      <c r="J93" s="6"/>
    </row>
    <row r="94">
      <c r="A94" s="15"/>
      <c r="B94" s="15"/>
      <c r="C94" s="15"/>
      <c r="D94" s="15"/>
      <c r="E94" s="15"/>
      <c r="F94" s="15"/>
      <c r="G94" s="17"/>
      <c r="J94" s="6"/>
    </row>
    <row r="95">
      <c r="A95" s="18" t="s">
        <v>90</v>
      </c>
      <c r="B95" s="15"/>
      <c r="C95" s="15"/>
      <c r="D95" s="15"/>
      <c r="E95" s="15"/>
      <c r="F95" s="15"/>
      <c r="G95" s="17"/>
      <c r="J95" s="6"/>
    </row>
    <row r="96">
      <c r="A96" s="22" t="s">
        <v>91</v>
      </c>
      <c r="B96" s="15"/>
      <c r="C96" s="15"/>
      <c r="D96" s="15"/>
      <c r="E96" s="15"/>
      <c r="F96" s="15"/>
      <c r="G96" s="20"/>
      <c r="H96" s="15"/>
      <c r="I96" s="45" t="b">
        <f>if(G96=" ",,IF(G96="NO",0,if(G96="YES",300)))</f>
        <v>0</v>
      </c>
      <c r="J96" s="6"/>
    </row>
    <row r="97">
      <c r="A97" s="22" t="s">
        <v>92</v>
      </c>
      <c r="B97" s="15"/>
      <c r="C97" s="15"/>
      <c r="D97" s="15"/>
      <c r="E97" s="15"/>
      <c r="F97" s="15"/>
      <c r="G97" s="17"/>
      <c r="H97" s="34" t="s">
        <v>39</v>
      </c>
      <c r="I97" s="34">
        <f>SUM(I96)</f>
        <v>0</v>
      </c>
      <c r="J97" s="6"/>
    </row>
    <row r="98">
      <c r="A98" s="22" t="s">
        <v>93</v>
      </c>
      <c r="B98" s="15"/>
      <c r="C98" s="15"/>
      <c r="D98" s="15"/>
      <c r="E98" s="15"/>
      <c r="F98" s="15"/>
      <c r="G98" s="17"/>
      <c r="J98" s="6"/>
    </row>
    <row r="99">
      <c r="A99" s="15"/>
      <c r="B99" s="15"/>
      <c r="C99" s="15"/>
      <c r="D99" s="15"/>
      <c r="E99" s="15"/>
      <c r="F99" s="15"/>
      <c r="G99" s="17"/>
      <c r="J99" s="6"/>
    </row>
    <row r="100">
      <c r="A100" s="18" t="s">
        <v>94</v>
      </c>
      <c r="B100" s="15"/>
      <c r="C100" s="15"/>
      <c r="D100" s="15"/>
      <c r="E100" s="15"/>
      <c r="F100" s="15"/>
      <c r="G100" s="17"/>
      <c r="J100" s="6"/>
    </row>
    <row r="101">
      <c r="A101" s="22" t="s">
        <v>95</v>
      </c>
      <c r="B101" s="15"/>
      <c r="C101" s="15"/>
      <c r="D101" s="15"/>
      <c r="E101" s="15"/>
      <c r="F101" s="15"/>
      <c r="G101" s="20"/>
      <c r="H101" s="15"/>
      <c r="I101" s="27">
        <f>G101*100</f>
        <v>0</v>
      </c>
      <c r="J101" s="33"/>
    </row>
    <row r="102">
      <c r="A102" s="22" t="s">
        <v>96</v>
      </c>
      <c r="B102" s="15"/>
      <c r="C102" s="15"/>
      <c r="D102" s="15"/>
      <c r="E102" s="15"/>
      <c r="F102" s="15"/>
      <c r="G102" s="17"/>
      <c r="H102" s="34" t="s">
        <v>97</v>
      </c>
      <c r="I102" s="34">
        <f>I101</f>
        <v>0</v>
      </c>
      <c r="J102" s="6"/>
    </row>
    <row r="103">
      <c r="A103" s="22" t="s">
        <v>98</v>
      </c>
      <c r="B103" s="15"/>
      <c r="C103" s="15"/>
      <c r="D103" s="15"/>
      <c r="E103" s="15"/>
      <c r="F103" s="15"/>
      <c r="G103" s="17"/>
      <c r="J103" s="6"/>
    </row>
    <row r="104">
      <c r="A104" s="15"/>
      <c r="B104" s="15"/>
      <c r="C104" s="15"/>
      <c r="D104" s="15"/>
      <c r="E104" s="15"/>
      <c r="F104" s="15"/>
      <c r="G104" s="17"/>
      <c r="J104" s="6"/>
    </row>
    <row r="105">
      <c r="A105" s="18" t="s">
        <v>99</v>
      </c>
      <c r="B105" s="15"/>
      <c r="C105" s="15"/>
      <c r="D105" s="15"/>
      <c r="E105" s="15"/>
      <c r="F105" s="15"/>
      <c r="G105" s="17"/>
      <c r="J105" s="6"/>
    </row>
    <row r="106">
      <c r="A106" s="22" t="s">
        <v>100</v>
      </c>
      <c r="B106" s="15"/>
      <c r="C106" s="15"/>
      <c r="D106" s="15"/>
      <c r="E106" s="15"/>
      <c r="F106" s="15"/>
      <c r="G106" s="20"/>
      <c r="H106" s="15"/>
      <c r="I106" s="27">
        <f>G106*500</f>
        <v>0</v>
      </c>
      <c r="J106" s="33"/>
    </row>
    <row r="107">
      <c r="A107" s="22" t="s">
        <v>101</v>
      </c>
      <c r="B107" s="15"/>
      <c r="C107" s="15"/>
      <c r="D107" s="15"/>
      <c r="E107" s="15"/>
      <c r="F107" s="15"/>
      <c r="G107" s="17"/>
      <c r="H107" s="34" t="s">
        <v>102</v>
      </c>
      <c r="I107" s="34">
        <f>I106</f>
        <v>0</v>
      </c>
      <c r="J107" s="6"/>
    </row>
    <row r="108">
      <c r="A108" s="15"/>
      <c r="B108" s="15"/>
      <c r="C108" s="15"/>
      <c r="D108" s="15"/>
      <c r="E108" s="15"/>
      <c r="F108" s="15"/>
      <c r="G108" s="17"/>
      <c r="J108" s="6"/>
    </row>
    <row r="109">
      <c r="A109" s="18" t="s">
        <v>103</v>
      </c>
      <c r="B109" s="15"/>
      <c r="C109" s="15"/>
      <c r="D109" s="15"/>
      <c r="E109" s="15"/>
      <c r="F109" s="15"/>
      <c r="G109" s="17"/>
      <c r="J109" s="6"/>
    </row>
    <row r="110">
      <c r="A110" s="22" t="s">
        <v>104</v>
      </c>
      <c r="B110" s="15"/>
      <c r="C110" s="15"/>
      <c r="D110" s="15"/>
      <c r="E110" s="15"/>
      <c r="F110" s="15"/>
      <c r="G110" s="20"/>
      <c r="H110" s="15"/>
      <c r="I110" s="27">
        <f>G110*500</f>
        <v>0</v>
      </c>
      <c r="J110" s="33"/>
    </row>
    <row r="111">
      <c r="A111" s="22" t="s">
        <v>105</v>
      </c>
      <c r="B111" s="15"/>
      <c r="C111" s="15"/>
      <c r="D111" s="15"/>
      <c r="E111" s="15"/>
      <c r="F111" s="15"/>
      <c r="G111" s="17"/>
      <c r="H111" s="34" t="s">
        <v>102</v>
      </c>
      <c r="I111" s="34">
        <f>I110</f>
        <v>0</v>
      </c>
      <c r="J111" s="33"/>
    </row>
    <row r="112">
      <c r="A112" s="22" t="s">
        <v>106</v>
      </c>
      <c r="B112" s="15"/>
      <c r="C112" s="15"/>
      <c r="D112" s="15"/>
      <c r="E112" s="15"/>
      <c r="F112" s="15"/>
      <c r="G112" s="17"/>
      <c r="J112" s="33"/>
    </row>
    <row r="113">
      <c r="A113" s="15"/>
      <c r="B113" s="15"/>
      <c r="C113" s="15"/>
      <c r="D113" s="15"/>
      <c r="E113" s="15"/>
      <c r="F113" s="15"/>
      <c r="G113" s="17"/>
      <c r="J113" s="6"/>
    </row>
    <row r="114">
      <c r="A114" s="18" t="s">
        <v>107</v>
      </c>
      <c r="B114" s="15"/>
      <c r="C114" s="15"/>
      <c r="D114" s="15"/>
      <c r="E114" s="15"/>
      <c r="F114" s="15"/>
      <c r="G114" s="17"/>
      <c r="J114" s="6"/>
    </row>
    <row r="115">
      <c r="A115" s="22" t="s">
        <v>108</v>
      </c>
      <c r="B115" s="15"/>
      <c r="C115" s="15"/>
      <c r="D115" s="15"/>
      <c r="E115" s="15"/>
      <c r="F115" s="15"/>
      <c r="G115" s="38"/>
      <c r="H115" s="15"/>
      <c r="I115" s="40" t="b">
        <f>if(G115=" ",,IF(G115="NO",0,if(G115="YES",200)))</f>
        <v>0</v>
      </c>
      <c r="J115" s="33"/>
    </row>
    <row r="116">
      <c r="A116" s="22" t="s">
        <v>109</v>
      </c>
      <c r="B116" s="15"/>
      <c r="C116" s="15"/>
      <c r="D116" s="15"/>
      <c r="E116" s="15"/>
      <c r="F116" s="15"/>
      <c r="G116" s="17"/>
      <c r="H116" s="34" t="s">
        <v>58</v>
      </c>
      <c r="I116" s="34" t="b">
        <f>I115</f>
        <v>0</v>
      </c>
      <c r="J116" s="6"/>
    </row>
    <row r="117">
      <c r="A117" s="15"/>
      <c r="B117" s="15"/>
      <c r="C117" s="15"/>
      <c r="D117" s="15"/>
      <c r="E117" s="15"/>
      <c r="F117" s="15"/>
      <c r="G117" s="17"/>
      <c r="J117" s="6"/>
    </row>
    <row r="118">
      <c r="A118" s="18" t="s">
        <v>110</v>
      </c>
      <c r="B118" s="15"/>
      <c r="C118" s="15"/>
      <c r="D118" s="15"/>
      <c r="E118" s="15"/>
      <c r="F118" s="15"/>
      <c r="G118" s="17"/>
      <c r="J118" s="33"/>
    </row>
    <row r="119">
      <c r="A119" s="22" t="s">
        <v>111</v>
      </c>
      <c r="B119" s="15"/>
      <c r="C119" s="15"/>
      <c r="D119" s="15"/>
      <c r="E119" s="15"/>
      <c r="F119" s="15"/>
      <c r="G119" s="38"/>
      <c r="H119" s="15"/>
      <c r="I119" s="40" t="b">
        <f>if(G119=" ",,IF(G119="NO",0,if(G119="YES",300)))</f>
        <v>0</v>
      </c>
      <c r="J119" s="6"/>
    </row>
    <row r="120">
      <c r="A120" s="22" t="s">
        <v>112</v>
      </c>
      <c r="B120" s="15"/>
      <c r="C120" s="15"/>
      <c r="D120" s="15"/>
      <c r="E120" s="15"/>
      <c r="F120" s="15"/>
      <c r="G120" s="17"/>
      <c r="H120" s="34" t="s">
        <v>39</v>
      </c>
      <c r="I120" s="34" t="b">
        <f>I119</f>
        <v>0</v>
      </c>
      <c r="J120" s="6"/>
    </row>
    <row r="121">
      <c r="A121" s="22" t="s">
        <v>113</v>
      </c>
      <c r="B121" s="15"/>
      <c r="C121" s="15"/>
      <c r="D121" s="15"/>
      <c r="E121" s="15"/>
      <c r="F121" s="15"/>
      <c r="G121" s="17"/>
      <c r="J121" s="6"/>
    </row>
    <row r="122">
      <c r="A122" s="15"/>
      <c r="B122" s="15"/>
      <c r="C122" s="15"/>
      <c r="D122" s="15"/>
      <c r="E122" s="15"/>
      <c r="F122" s="15"/>
      <c r="G122" s="17"/>
      <c r="J122" s="6"/>
    </row>
    <row r="123">
      <c r="A123" s="18" t="s">
        <v>114</v>
      </c>
      <c r="B123" s="15"/>
      <c r="C123" s="15"/>
      <c r="D123" s="15"/>
      <c r="E123" s="15"/>
      <c r="F123" s="15"/>
      <c r="G123" s="17"/>
      <c r="J123" s="6"/>
    </row>
    <row r="124">
      <c r="A124" s="22" t="s">
        <v>115</v>
      </c>
      <c r="B124" s="15"/>
      <c r="C124" s="15"/>
      <c r="D124" s="15"/>
      <c r="E124" s="15"/>
      <c r="F124" s="15"/>
      <c r="G124" s="38"/>
      <c r="H124" s="15"/>
      <c r="I124" s="45" t="b">
        <f>if(G124=" ",,IF(G124="NO",0,if(G124="YES",300)))</f>
        <v>0</v>
      </c>
      <c r="J124" s="33"/>
    </row>
    <row r="125">
      <c r="A125" s="22" t="s">
        <v>116</v>
      </c>
      <c r="B125" s="15"/>
      <c r="C125" s="15"/>
      <c r="D125" s="15"/>
      <c r="E125" s="15"/>
      <c r="F125" s="15"/>
      <c r="G125" s="17"/>
      <c r="H125" s="34" t="s">
        <v>39</v>
      </c>
      <c r="I125" s="34" t="b">
        <f>I124</f>
        <v>0</v>
      </c>
      <c r="J125" s="6"/>
    </row>
    <row r="126">
      <c r="A126" s="15"/>
      <c r="B126" s="15"/>
      <c r="C126" s="15"/>
      <c r="D126" s="15"/>
      <c r="E126" s="15"/>
      <c r="F126" s="15"/>
      <c r="G126" s="17"/>
      <c r="J126" s="6"/>
    </row>
    <row r="127">
      <c r="A127" s="18" t="s">
        <v>117</v>
      </c>
      <c r="B127" s="15"/>
      <c r="C127" s="15"/>
      <c r="D127" s="15"/>
      <c r="E127" s="15"/>
      <c r="F127" s="15"/>
      <c r="G127" s="17"/>
      <c r="J127" s="6"/>
    </row>
    <row r="128">
      <c r="A128" s="22" t="s">
        <v>118</v>
      </c>
      <c r="B128" s="15"/>
      <c r="C128" s="15"/>
      <c r="D128" s="15"/>
      <c r="E128" s="15"/>
      <c r="F128" s="15"/>
      <c r="G128" s="20"/>
      <c r="H128" s="15"/>
      <c r="I128" s="27">
        <f>G128*50</f>
        <v>0</v>
      </c>
      <c r="J128" s="6"/>
    </row>
    <row r="129">
      <c r="A129" s="22" t="s">
        <v>119</v>
      </c>
      <c r="B129" s="15"/>
      <c r="C129" s="15"/>
      <c r="D129" s="15"/>
      <c r="E129" s="15"/>
      <c r="F129" s="15"/>
      <c r="G129" s="17"/>
      <c r="H129" s="34" t="s">
        <v>36</v>
      </c>
      <c r="I129" s="34">
        <f>I128</f>
        <v>0</v>
      </c>
      <c r="J129" s="6"/>
    </row>
    <row r="130">
      <c r="A130" s="22" t="s">
        <v>120</v>
      </c>
      <c r="B130" s="15"/>
      <c r="C130" s="15"/>
      <c r="D130" s="15"/>
      <c r="E130" s="15"/>
      <c r="F130" s="15"/>
      <c r="G130" s="17"/>
      <c r="J130" s="6"/>
    </row>
    <row r="131">
      <c r="A131" s="15"/>
      <c r="B131" s="15"/>
      <c r="C131" s="15"/>
      <c r="D131" s="15"/>
      <c r="E131" s="15"/>
      <c r="F131" s="15"/>
      <c r="G131" s="17"/>
      <c r="J131" s="6"/>
    </row>
    <row r="132">
      <c r="A132" s="15"/>
      <c r="B132" s="15"/>
      <c r="C132" s="15"/>
      <c r="D132" s="15"/>
      <c r="E132" s="15"/>
      <c r="F132" s="15"/>
      <c r="G132" s="17"/>
      <c r="H132" s="36" t="s">
        <v>121</v>
      </c>
      <c r="I132" s="36">
        <f>I129+I125+I120+I116+I111+I107+I102+I97+I93+I88</f>
        <v>0</v>
      </c>
      <c r="J132" s="6"/>
    </row>
    <row r="133">
      <c r="A133" s="18" t="s">
        <v>122</v>
      </c>
      <c r="B133" s="15"/>
      <c r="C133" s="15"/>
      <c r="D133" s="15"/>
      <c r="E133" s="15"/>
      <c r="F133" s="15"/>
      <c r="G133" s="17"/>
      <c r="J133" s="6"/>
    </row>
    <row r="134">
      <c r="A134" s="22" t="s">
        <v>123</v>
      </c>
      <c r="B134" s="15"/>
      <c r="C134" s="15"/>
      <c r="D134" s="15"/>
      <c r="E134" s="15"/>
      <c r="F134" s="15"/>
      <c r="G134" s="38"/>
      <c r="H134" s="15"/>
      <c r="I134" s="40" t="b">
        <f>if(G134=" ",,IF(G134="NO",0,if(G134="YES",300)))</f>
        <v>0</v>
      </c>
      <c r="J134" s="6"/>
    </row>
    <row r="135">
      <c r="A135" s="22" t="s">
        <v>124</v>
      </c>
      <c r="B135" s="15"/>
      <c r="C135" s="15"/>
      <c r="D135" s="15"/>
      <c r="E135" s="15"/>
      <c r="F135" s="15"/>
      <c r="G135" s="17"/>
      <c r="H135" s="34" t="s">
        <v>39</v>
      </c>
      <c r="I135" s="34" t="b">
        <f>I134</f>
        <v>0</v>
      </c>
      <c r="J135" s="6"/>
    </row>
    <row r="136">
      <c r="A136" s="15"/>
      <c r="B136" s="15"/>
      <c r="C136" s="15"/>
      <c r="D136" s="15"/>
      <c r="E136" s="15"/>
      <c r="F136" s="15"/>
      <c r="G136" s="17"/>
      <c r="J136" s="6"/>
    </row>
    <row r="137">
      <c r="A137" s="18" t="s">
        <v>125</v>
      </c>
      <c r="B137" s="15"/>
      <c r="C137" s="15"/>
      <c r="D137" s="15"/>
      <c r="E137" s="15"/>
      <c r="F137" s="15"/>
      <c r="G137" s="17"/>
      <c r="J137" s="6"/>
    </row>
    <row r="138">
      <c r="A138" s="22" t="s">
        <v>126</v>
      </c>
      <c r="B138" s="15"/>
      <c r="C138" s="15"/>
      <c r="D138" s="15"/>
      <c r="E138" s="15"/>
      <c r="F138" s="15"/>
      <c r="G138" s="38"/>
      <c r="H138" s="15"/>
      <c r="I138" s="40" t="b">
        <f>if(G138=" ",,IF(G138="NO",0,if(G138="YES",300)))</f>
        <v>0</v>
      </c>
      <c r="J138" s="33"/>
    </row>
    <row r="139">
      <c r="A139" s="22" t="s">
        <v>127</v>
      </c>
      <c r="B139" s="15"/>
      <c r="C139" s="15"/>
      <c r="D139" s="15"/>
      <c r="E139" s="15"/>
      <c r="F139" s="15"/>
      <c r="G139" s="17"/>
      <c r="H139" s="34" t="s">
        <v>39</v>
      </c>
      <c r="I139" s="34" t="b">
        <f>I138</f>
        <v>0</v>
      </c>
      <c r="J139" s="6"/>
    </row>
    <row r="140">
      <c r="A140" s="15"/>
      <c r="B140" s="15"/>
      <c r="C140" s="15"/>
      <c r="D140" s="15"/>
      <c r="E140" s="15"/>
      <c r="F140" s="15"/>
      <c r="G140" s="17"/>
      <c r="J140" s="6"/>
    </row>
    <row r="141">
      <c r="A141" s="18" t="s">
        <v>128</v>
      </c>
      <c r="B141" s="15"/>
      <c r="C141" s="15"/>
      <c r="D141" s="15"/>
      <c r="E141" s="15"/>
      <c r="F141" s="15"/>
      <c r="G141" s="17"/>
      <c r="J141" s="6"/>
    </row>
    <row r="142">
      <c r="A142" s="22" t="s">
        <v>129</v>
      </c>
      <c r="B142" s="15"/>
      <c r="C142" s="15"/>
      <c r="D142" s="15"/>
      <c r="E142" s="15"/>
      <c r="F142" s="15"/>
      <c r="G142" s="38"/>
      <c r="H142" s="15"/>
      <c r="I142" s="46" t="b">
        <f>if(G142=" ",,IF(G142="NO",0,if(G142="YES",300)))</f>
        <v>0</v>
      </c>
      <c r="J142" s="6"/>
    </row>
    <row r="143">
      <c r="A143" s="22" t="s">
        <v>130</v>
      </c>
      <c r="B143" s="15"/>
      <c r="C143" s="15"/>
      <c r="D143" s="15"/>
      <c r="E143" s="15"/>
      <c r="F143" s="15"/>
      <c r="G143" s="17"/>
      <c r="H143" s="34" t="s">
        <v>39</v>
      </c>
      <c r="I143" s="34" t="b">
        <f>I142</f>
        <v>0</v>
      </c>
      <c r="J143" s="6"/>
    </row>
    <row r="144">
      <c r="A144" s="15"/>
      <c r="B144" s="15"/>
      <c r="C144" s="15"/>
      <c r="D144" s="15"/>
      <c r="E144" s="15"/>
      <c r="F144" s="15"/>
      <c r="G144" s="17"/>
      <c r="J144" s="6"/>
    </row>
    <row r="145">
      <c r="A145" s="18" t="s">
        <v>131</v>
      </c>
      <c r="B145" s="15"/>
      <c r="C145" s="15"/>
      <c r="D145" s="15"/>
      <c r="E145" s="15"/>
      <c r="F145" s="15"/>
      <c r="G145" s="17"/>
      <c r="J145" s="6"/>
    </row>
    <row r="146">
      <c r="A146" s="22" t="s">
        <v>132</v>
      </c>
      <c r="B146" s="15"/>
      <c r="C146" s="15"/>
      <c r="D146" s="15"/>
      <c r="E146" s="15"/>
      <c r="F146" s="15"/>
      <c r="G146" s="38"/>
      <c r="H146" s="15"/>
      <c r="I146" s="40" t="b">
        <f>if(G146=" ",,IF(G146="NO",0,if(G146="YES",200)))</f>
        <v>0</v>
      </c>
      <c r="J146" s="33"/>
    </row>
    <row r="147">
      <c r="A147" s="22" t="s">
        <v>133</v>
      </c>
      <c r="B147" s="15"/>
      <c r="C147" s="15"/>
      <c r="D147" s="15"/>
      <c r="E147" s="15"/>
      <c r="F147" s="15"/>
      <c r="G147" s="17"/>
      <c r="H147" s="34" t="s">
        <v>58</v>
      </c>
      <c r="I147" s="34" t="b">
        <f>I146</f>
        <v>0</v>
      </c>
      <c r="J147" s="6"/>
    </row>
    <row r="148">
      <c r="A148" s="22" t="s">
        <v>134</v>
      </c>
      <c r="B148" s="15"/>
      <c r="C148" s="15"/>
      <c r="D148" s="15"/>
      <c r="E148" s="15"/>
      <c r="F148" s="15"/>
      <c r="G148" s="17"/>
      <c r="J148" s="6"/>
    </row>
    <row r="149">
      <c r="A149" s="15"/>
      <c r="B149" s="15"/>
      <c r="C149" s="15"/>
      <c r="D149" s="15"/>
      <c r="E149" s="15"/>
      <c r="F149" s="15"/>
      <c r="G149" s="17"/>
      <c r="J149" s="6"/>
    </row>
    <row r="150">
      <c r="A150" s="18" t="s">
        <v>135</v>
      </c>
      <c r="B150" s="15"/>
      <c r="C150" s="15"/>
      <c r="D150" s="15"/>
      <c r="E150" s="15"/>
      <c r="F150" s="15"/>
      <c r="G150" s="17"/>
      <c r="J150" s="6"/>
    </row>
    <row r="151">
      <c r="A151" s="22" t="s">
        <v>136</v>
      </c>
      <c r="B151" s="15"/>
      <c r="C151" s="15"/>
      <c r="D151" s="15"/>
      <c r="E151" s="15"/>
      <c r="F151" s="22"/>
      <c r="G151" s="20"/>
      <c r="H151" s="15"/>
      <c r="I151" s="27">
        <f>G151*25</f>
        <v>0</v>
      </c>
      <c r="J151" s="33"/>
    </row>
    <row r="152">
      <c r="A152" s="22" t="s">
        <v>137</v>
      </c>
      <c r="B152" s="15"/>
      <c r="C152" s="15"/>
      <c r="D152" s="15"/>
      <c r="E152" s="15"/>
      <c r="F152" s="15"/>
      <c r="G152" s="17"/>
      <c r="J152" s="6"/>
    </row>
    <row r="153">
      <c r="A153" s="22" t="s">
        <v>138</v>
      </c>
      <c r="B153" s="15"/>
      <c r="C153" s="15"/>
      <c r="D153" s="15"/>
      <c r="E153" s="15"/>
      <c r="F153" s="22"/>
      <c r="G153" s="20"/>
      <c r="H153" s="15"/>
      <c r="I153" s="27">
        <f>G153*25</f>
        <v>0</v>
      </c>
      <c r="J153" s="33"/>
    </row>
    <row r="154">
      <c r="A154" s="22" t="s">
        <v>139</v>
      </c>
      <c r="B154" s="15"/>
      <c r="C154" s="15"/>
      <c r="D154" s="15"/>
      <c r="E154" s="15"/>
      <c r="F154" s="15"/>
      <c r="G154" s="17"/>
      <c r="H154" s="34" t="s">
        <v>36</v>
      </c>
      <c r="I154" s="34">
        <f>SUM(I153,I151)</f>
        <v>0</v>
      </c>
      <c r="J154" s="6"/>
    </row>
    <row r="155">
      <c r="A155" s="15"/>
      <c r="B155" s="15"/>
      <c r="C155" s="15"/>
      <c r="D155" s="15"/>
      <c r="E155" s="15"/>
      <c r="F155" s="15"/>
      <c r="G155" s="17"/>
      <c r="J155" s="6"/>
    </row>
    <row r="156">
      <c r="A156" s="18" t="s">
        <v>140</v>
      </c>
      <c r="B156" s="15"/>
      <c r="C156" s="15"/>
      <c r="D156" s="15"/>
      <c r="E156" s="15"/>
      <c r="F156" s="15"/>
      <c r="G156" s="17"/>
      <c r="J156" s="6"/>
    </row>
    <row r="157">
      <c r="A157" s="22" t="s">
        <v>141</v>
      </c>
      <c r="B157" s="15"/>
      <c r="C157" s="15"/>
      <c r="D157" s="15"/>
      <c r="E157" s="15"/>
      <c r="F157" s="15"/>
      <c r="G157" s="38"/>
      <c r="H157" s="15"/>
      <c r="I157" s="40" t="b">
        <f>if(G157=" ",,IF(G157="NO",0,if(G157="YES",200)))</f>
        <v>0</v>
      </c>
      <c r="J157" s="6"/>
    </row>
    <row r="158">
      <c r="A158" s="22" t="s">
        <v>142</v>
      </c>
      <c r="B158" s="15"/>
      <c r="C158" s="15"/>
      <c r="D158" s="15"/>
      <c r="E158" s="15"/>
      <c r="F158" s="15"/>
      <c r="G158" s="17"/>
      <c r="H158" s="34" t="s">
        <v>58</v>
      </c>
      <c r="I158" s="34" t="b">
        <f>I157</f>
        <v>0</v>
      </c>
      <c r="J158" s="6"/>
    </row>
    <row r="159">
      <c r="A159" s="22" t="s">
        <v>143</v>
      </c>
      <c r="B159" s="15"/>
      <c r="C159" s="15"/>
      <c r="D159" s="15"/>
      <c r="E159" s="15"/>
      <c r="F159" s="15"/>
      <c r="G159" s="17"/>
      <c r="J159" s="6"/>
    </row>
    <row r="160">
      <c r="A160" s="15"/>
      <c r="B160" s="15"/>
      <c r="C160" s="15"/>
      <c r="D160" s="15"/>
      <c r="E160" s="15"/>
      <c r="F160" s="15"/>
      <c r="G160" s="17"/>
      <c r="J160" s="6"/>
    </row>
    <row r="161">
      <c r="A161" s="18" t="s">
        <v>144</v>
      </c>
      <c r="B161" s="15"/>
      <c r="C161" s="15"/>
      <c r="D161" s="15"/>
      <c r="E161" s="15"/>
      <c r="F161" s="15"/>
      <c r="G161" s="17"/>
      <c r="J161" s="6"/>
    </row>
    <row r="162">
      <c r="A162" s="22" t="s">
        <v>145</v>
      </c>
      <c r="B162" s="15"/>
      <c r="C162" s="15"/>
      <c r="D162" s="15"/>
      <c r="E162" s="15"/>
      <c r="F162" s="15"/>
      <c r="G162" s="38"/>
      <c r="H162" s="15"/>
      <c r="I162" s="40" t="b">
        <f>if(G162=" ",,IF(G162="NO",0,if(G162="YES",200)))</f>
        <v>0</v>
      </c>
      <c r="J162" s="6"/>
    </row>
    <row r="163">
      <c r="A163" s="22" t="s">
        <v>146</v>
      </c>
      <c r="B163" s="15"/>
      <c r="C163" s="15"/>
      <c r="D163" s="15"/>
      <c r="E163" s="15"/>
      <c r="F163" s="15"/>
      <c r="G163" s="17"/>
      <c r="H163" s="34" t="s">
        <v>58</v>
      </c>
      <c r="I163" s="34" t="b">
        <f>I162</f>
        <v>0</v>
      </c>
      <c r="J163" s="6"/>
    </row>
    <row r="164">
      <c r="A164" s="22" t="s">
        <v>143</v>
      </c>
      <c r="B164" s="15"/>
      <c r="C164" s="15"/>
      <c r="D164" s="15"/>
      <c r="E164" s="15"/>
      <c r="F164" s="15"/>
      <c r="G164" s="17"/>
      <c r="J164" s="6"/>
    </row>
    <row r="165">
      <c r="A165" s="15"/>
      <c r="B165" s="15"/>
      <c r="C165" s="15"/>
      <c r="D165" s="15"/>
      <c r="E165" s="15"/>
      <c r="F165" s="15"/>
      <c r="G165" s="17"/>
      <c r="J165" s="6"/>
    </row>
    <row r="166">
      <c r="A166" s="18" t="s">
        <v>147</v>
      </c>
      <c r="B166" s="15"/>
      <c r="C166" s="15"/>
      <c r="D166" s="15"/>
      <c r="E166" s="15"/>
      <c r="F166" s="15"/>
      <c r="G166" s="17"/>
      <c r="J166" s="6"/>
    </row>
    <row r="167">
      <c r="A167" s="22" t="s">
        <v>148</v>
      </c>
      <c r="B167" s="15"/>
      <c r="C167" s="15"/>
      <c r="D167" s="15"/>
      <c r="E167" s="15"/>
      <c r="F167" s="15"/>
      <c r="G167" s="38"/>
      <c r="H167" s="15"/>
      <c r="I167" s="46" t="b">
        <f>if(G167=" ",,IF(G167="NO",0,if(G167="YES",300)))</f>
        <v>0</v>
      </c>
      <c r="J167" s="6"/>
    </row>
    <row r="168">
      <c r="A168" s="22" t="s">
        <v>149</v>
      </c>
      <c r="B168" s="15"/>
      <c r="C168" s="15"/>
      <c r="D168" s="15"/>
      <c r="E168" s="15"/>
      <c r="F168" s="15"/>
      <c r="G168" s="17"/>
      <c r="H168" s="34" t="s">
        <v>39</v>
      </c>
      <c r="I168" s="34" t="b">
        <f>I167</f>
        <v>0</v>
      </c>
      <c r="J168" s="6"/>
    </row>
    <row r="169">
      <c r="A169" s="15"/>
      <c r="B169" s="15"/>
      <c r="C169" s="15"/>
      <c r="D169" s="15"/>
      <c r="E169" s="15"/>
      <c r="F169" s="15"/>
      <c r="G169" s="17"/>
      <c r="J169" s="6"/>
    </row>
    <row r="170">
      <c r="A170" s="18" t="s">
        <v>150</v>
      </c>
      <c r="B170" s="15"/>
      <c r="C170" s="15"/>
      <c r="D170" s="15"/>
      <c r="E170" s="15"/>
      <c r="F170" s="15"/>
      <c r="G170" s="17"/>
      <c r="J170" s="6"/>
    </row>
    <row r="171">
      <c r="A171" s="22" t="s">
        <v>151</v>
      </c>
      <c r="B171" s="15"/>
      <c r="C171" s="15"/>
      <c r="D171" s="15"/>
      <c r="E171" s="15"/>
      <c r="F171" s="15"/>
      <c r="G171" s="20"/>
      <c r="H171" s="15"/>
      <c r="I171" s="27">
        <f>G171*100</f>
        <v>0</v>
      </c>
      <c r="J171" s="6"/>
    </row>
    <row r="172">
      <c r="A172" s="22" t="s">
        <v>152</v>
      </c>
      <c r="B172" s="15"/>
      <c r="C172" s="15"/>
      <c r="D172" s="15"/>
      <c r="E172" s="15"/>
      <c r="F172" s="15"/>
      <c r="G172" s="20"/>
      <c r="H172" s="15"/>
      <c r="I172" s="27">
        <f>G172*200</f>
        <v>0</v>
      </c>
      <c r="J172" s="6"/>
    </row>
    <row r="173">
      <c r="A173" s="15"/>
      <c r="B173" s="15"/>
      <c r="C173" s="15"/>
      <c r="D173" s="15"/>
      <c r="E173" s="15"/>
      <c r="F173" s="15"/>
      <c r="G173" s="17"/>
      <c r="H173" s="34" t="s">
        <v>36</v>
      </c>
      <c r="I173" s="34">
        <f>SUM(I171:I172)</f>
        <v>0</v>
      </c>
      <c r="J173" s="6"/>
    </row>
    <row r="174">
      <c r="A174" s="18" t="s">
        <v>153</v>
      </c>
      <c r="B174" s="15"/>
      <c r="C174" s="15"/>
      <c r="D174" s="15"/>
      <c r="E174" s="15"/>
      <c r="F174" s="15"/>
      <c r="G174" s="17"/>
      <c r="J174" s="6"/>
    </row>
    <row r="175">
      <c r="A175" s="22" t="s">
        <v>154</v>
      </c>
      <c r="B175" s="15"/>
      <c r="C175" s="15"/>
      <c r="D175" s="15"/>
      <c r="E175" s="15"/>
      <c r="F175" s="15"/>
      <c r="G175" s="20"/>
      <c r="H175" s="15"/>
      <c r="I175" s="27">
        <f>G175*200</f>
        <v>0</v>
      </c>
      <c r="J175" s="33"/>
    </row>
    <row r="176">
      <c r="A176" s="22" t="s">
        <v>155</v>
      </c>
      <c r="B176" s="15"/>
      <c r="C176" s="15"/>
      <c r="D176" s="15"/>
      <c r="E176" s="15"/>
      <c r="F176" s="15"/>
      <c r="G176" s="17"/>
      <c r="H176" s="34" t="s">
        <v>102</v>
      </c>
      <c r="I176" s="34">
        <f>I175</f>
        <v>0</v>
      </c>
      <c r="J176" s="6"/>
    </row>
    <row r="177">
      <c r="A177" s="15"/>
      <c r="B177" s="15"/>
      <c r="C177" s="15"/>
      <c r="D177" s="15"/>
      <c r="E177" s="15"/>
      <c r="F177" s="15"/>
      <c r="G177" s="17"/>
      <c r="J177" s="6"/>
    </row>
    <row r="178">
      <c r="A178" s="15"/>
      <c r="B178" s="15"/>
      <c r="C178" s="15"/>
      <c r="D178" s="15"/>
      <c r="E178" s="15"/>
      <c r="F178" s="15"/>
      <c r="G178" s="17"/>
      <c r="H178" s="36" t="s">
        <v>156</v>
      </c>
      <c r="I178" s="36">
        <f>I176+I173+I168+I163+I158+I154+I147+I143+I139+I135</f>
        <v>0</v>
      </c>
      <c r="J178" s="6"/>
    </row>
    <row r="179">
      <c r="A179" s="18" t="s">
        <v>157</v>
      </c>
      <c r="B179" s="15"/>
      <c r="C179" s="15"/>
      <c r="D179" s="15"/>
      <c r="E179" s="15"/>
      <c r="F179" s="15"/>
      <c r="G179" s="17"/>
      <c r="J179" s="6"/>
    </row>
    <row r="180">
      <c r="A180" s="22" t="s">
        <v>158</v>
      </c>
      <c r="B180" s="15"/>
      <c r="C180" s="15"/>
      <c r="D180" s="15"/>
      <c r="E180" s="15"/>
      <c r="F180" s="15"/>
      <c r="G180" s="38" t="s">
        <v>159</v>
      </c>
      <c r="H180" s="15"/>
      <c r="I180" s="40">
        <f>if(G180=" ",,IF(G180="NO",0,if(G180="YES",200)))</f>
        <v>200</v>
      </c>
      <c r="J180" s="33"/>
    </row>
    <row r="181">
      <c r="A181" s="22" t="s">
        <v>160</v>
      </c>
      <c r="B181" s="15"/>
      <c r="C181" s="15"/>
      <c r="D181" s="15"/>
      <c r="E181" s="15"/>
      <c r="F181" s="15"/>
      <c r="G181" s="17"/>
      <c r="H181" s="34" t="s">
        <v>58</v>
      </c>
      <c r="I181" s="34">
        <f>I180</f>
        <v>200</v>
      </c>
      <c r="J181" s="6"/>
    </row>
    <row r="182">
      <c r="A182" s="15"/>
      <c r="B182" s="15"/>
      <c r="C182" s="15"/>
      <c r="D182" s="15"/>
      <c r="E182" s="15"/>
      <c r="F182" s="15"/>
      <c r="G182" s="17"/>
      <c r="J182" s="6"/>
    </row>
    <row r="183">
      <c r="A183" s="15"/>
      <c r="B183" s="15"/>
      <c r="C183" s="15"/>
      <c r="D183" s="15"/>
      <c r="E183" s="15"/>
      <c r="F183" s="15"/>
      <c r="G183" s="17"/>
      <c r="H183" s="36" t="s">
        <v>161</v>
      </c>
      <c r="I183" s="36">
        <f>I181</f>
        <v>200</v>
      </c>
      <c r="J183" s="6"/>
    </row>
    <row r="184">
      <c r="A184" s="15"/>
      <c r="B184" s="15"/>
      <c r="C184" s="15"/>
      <c r="D184" s="15"/>
      <c r="E184" s="15"/>
      <c r="F184" s="15"/>
      <c r="G184" s="17"/>
      <c r="J184" s="6"/>
    </row>
    <row r="185">
      <c r="A185" s="15"/>
      <c r="B185" s="15"/>
      <c r="C185" s="15"/>
      <c r="D185" s="34" t="s">
        <v>162</v>
      </c>
      <c r="E185" s="47"/>
      <c r="F185" s="18" t="s">
        <v>163</v>
      </c>
      <c r="G185" s="17"/>
      <c r="J185" s="6"/>
    </row>
    <row r="186">
      <c r="A186" s="15"/>
      <c r="B186" s="15"/>
      <c r="C186" s="15"/>
      <c r="D186" s="15"/>
      <c r="E186" s="15"/>
      <c r="F186" s="15"/>
      <c r="G186" s="17"/>
      <c r="J186" s="6"/>
    </row>
    <row r="187">
      <c r="A187" s="15"/>
      <c r="B187" s="15"/>
      <c r="C187" s="15"/>
      <c r="D187" s="27" t="s">
        <v>164</v>
      </c>
      <c r="E187" s="27">
        <f>I38</f>
        <v>0</v>
      </c>
      <c r="F187" s="15"/>
      <c r="G187" s="17"/>
      <c r="J187" s="6"/>
    </row>
    <row r="188">
      <c r="A188" s="15"/>
      <c r="B188" s="15"/>
      <c r="C188" s="15"/>
      <c r="D188" s="27" t="s">
        <v>165</v>
      </c>
      <c r="E188" s="27">
        <f>I85</f>
        <v>0</v>
      </c>
      <c r="F188" s="15"/>
      <c r="G188" s="17"/>
      <c r="J188" s="6"/>
    </row>
    <row r="189">
      <c r="A189" s="15"/>
      <c r="B189" s="15"/>
      <c r="C189" s="15"/>
      <c r="D189" s="27" t="s">
        <v>166</v>
      </c>
      <c r="E189" s="27">
        <f>I132</f>
        <v>0</v>
      </c>
      <c r="F189" s="15"/>
      <c r="G189" s="17"/>
      <c r="J189" s="6"/>
    </row>
    <row r="190">
      <c r="A190" s="15"/>
      <c r="B190" s="15"/>
      <c r="C190" s="15"/>
      <c r="D190" s="27" t="s">
        <v>167</v>
      </c>
      <c r="E190" s="27">
        <f>I178</f>
        <v>0</v>
      </c>
      <c r="F190" s="15"/>
      <c r="G190" s="17"/>
      <c r="J190" s="6"/>
    </row>
    <row r="191">
      <c r="A191" s="15"/>
      <c r="B191" s="15"/>
      <c r="C191" s="15"/>
      <c r="D191" s="27" t="s">
        <v>168</v>
      </c>
      <c r="E191" s="48">
        <f>I183</f>
        <v>200</v>
      </c>
      <c r="F191" s="15"/>
      <c r="G191" s="17"/>
      <c r="J191" s="6"/>
    </row>
    <row r="192">
      <c r="A192" s="15"/>
      <c r="B192" s="15"/>
      <c r="C192" s="49"/>
      <c r="D192" s="50" t="s">
        <v>169</v>
      </c>
      <c r="E192" s="50">
        <f>SUM(E187:E191)</f>
        <v>200</v>
      </c>
      <c r="F192" s="15"/>
      <c r="G192" s="17"/>
      <c r="J192" s="6"/>
    </row>
    <row r="193">
      <c r="A193" s="15"/>
      <c r="B193" s="15"/>
      <c r="C193" s="15"/>
      <c r="D193" s="15"/>
      <c r="E193" s="15"/>
      <c r="F193" s="15"/>
      <c r="G193" s="17"/>
      <c r="J193" s="6"/>
    </row>
    <row r="194">
      <c r="A194" s="15"/>
      <c r="B194" s="15"/>
      <c r="C194" s="15"/>
      <c r="D194" s="15"/>
      <c r="E194" s="15"/>
      <c r="F194" s="15"/>
      <c r="G194" s="17"/>
      <c r="J194" s="6"/>
    </row>
    <row r="195">
      <c r="A195" s="32" t="s">
        <v>170</v>
      </c>
      <c r="B195" s="15"/>
      <c r="C195" s="15"/>
      <c r="D195" s="15"/>
      <c r="E195" s="15"/>
      <c r="F195" s="15"/>
      <c r="G195" s="17"/>
      <c r="J195" s="6"/>
    </row>
    <row r="196">
      <c r="A196" s="32" t="s">
        <v>171</v>
      </c>
      <c r="B196" s="15"/>
      <c r="C196" s="15"/>
      <c r="D196" s="15"/>
      <c r="E196" s="15"/>
      <c r="F196" s="15"/>
      <c r="G196" s="17"/>
      <c r="J196" s="6"/>
    </row>
    <row r="197">
      <c r="A197" s="32" t="s">
        <v>172</v>
      </c>
      <c r="B197" s="15"/>
      <c r="C197" s="15"/>
      <c r="D197" s="15"/>
      <c r="E197" s="15"/>
      <c r="F197" s="15"/>
      <c r="G197" s="17"/>
      <c r="J197" s="6"/>
    </row>
    <row r="198">
      <c r="A198" s="32"/>
      <c r="B198" s="15"/>
      <c r="C198" s="15"/>
      <c r="D198" s="15"/>
      <c r="E198" s="15"/>
      <c r="F198" s="15"/>
      <c r="G198" s="17"/>
      <c r="J198" s="6"/>
    </row>
  </sheetData>
  <mergeCells count="125">
    <mergeCell ref="A1:I1"/>
    <mergeCell ref="A2:I2"/>
    <mergeCell ref="A3:I3"/>
    <mergeCell ref="A4:I4"/>
    <mergeCell ref="A5:I6"/>
    <mergeCell ref="A7:I7"/>
    <mergeCell ref="A8:I8"/>
    <mergeCell ref="A9:I9"/>
    <mergeCell ref="A10:I10"/>
    <mergeCell ref="H11:I11"/>
    <mergeCell ref="H12:J12"/>
    <mergeCell ref="C13:E13"/>
    <mergeCell ref="H13:I13"/>
    <mergeCell ref="H14:I14"/>
    <mergeCell ref="C18:E18"/>
    <mergeCell ref="C19:E19"/>
    <mergeCell ref="C20:E20"/>
    <mergeCell ref="C14:E14"/>
    <mergeCell ref="C15:E15"/>
    <mergeCell ref="H15:I15"/>
    <mergeCell ref="C16:E16"/>
    <mergeCell ref="H16:I16"/>
    <mergeCell ref="H17:I17"/>
    <mergeCell ref="H18:J18"/>
    <mergeCell ref="H19:I19"/>
    <mergeCell ref="H20:I20"/>
    <mergeCell ref="H21:I21"/>
    <mergeCell ref="F22:G22"/>
    <mergeCell ref="H23:I23"/>
    <mergeCell ref="H24:I24"/>
    <mergeCell ref="H25:I25"/>
    <mergeCell ref="H29:I29"/>
    <mergeCell ref="H32:I32"/>
    <mergeCell ref="H33:I33"/>
    <mergeCell ref="H36:I36"/>
    <mergeCell ref="H37:I37"/>
    <mergeCell ref="H39:I39"/>
    <mergeCell ref="H42:I42"/>
    <mergeCell ref="H73:I73"/>
    <mergeCell ref="H74:I74"/>
    <mergeCell ref="H75:I75"/>
    <mergeCell ref="H144:I144"/>
    <mergeCell ref="H145:I145"/>
    <mergeCell ref="H148:I148"/>
    <mergeCell ref="H149:I149"/>
    <mergeCell ref="H150:I150"/>
    <mergeCell ref="H152:I152"/>
    <mergeCell ref="H155:I155"/>
    <mergeCell ref="H156:I156"/>
    <mergeCell ref="H159:I159"/>
    <mergeCell ref="H160:I160"/>
    <mergeCell ref="H161:I161"/>
    <mergeCell ref="H164:I164"/>
    <mergeCell ref="H165:I165"/>
    <mergeCell ref="H166:I166"/>
    <mergeCell ref="H169:I169"/>
    <mergeCell ref="H170:I170"/>
    <mergeCell ref="H174:I174"/>
    <mergeCell ref="H177:I177"/>
    <mergeCell ref="H179:I179"/>
    <mergeCell ref="H182:I182"/>
    <mergeCell ref="H184:I184"/>
    <mergeCell ref="H192:I192"/>
    <mergeCell ref="H193:I193"/>
    <mergeCell ref="H194:I194"/>
    <mergeCell ref="H195:I195"/>
    <mergeCell ref="H196:I196"/>
    <mergeCell ref="H197:I197"/>
    <mergeCell ref="H198:I198"/>
    <mergeCell ref="H185:I185"/>
    <mergeCell ref="H186:I186"/>
    <mergeCell ref="H187:I187"/>
    <mergeCell ref="H188:I188"/>
    <mergeCell ref="H189:I189"/>
    <mergeCell ref="H190:I190"/>
    <mergeCell ref="H191:I191"/>
    <mergeCell ref="H43:I43"/>
    <mergeCell ref="H44:I44"/>
    <mergeCell ref="H45:I45"/>
    <mergeCell ref="H50:I50"/>
    <mergeCell ref="H53:I53"/>
    <mergeCell ref="H54:I54"/>
    <mergeCell ref="H57:I57"/>
    <mergeCell ref="H58:I58"/>
    <mergeCell ref="H61:I61"/>
    <mergeCell ref="H62:I62"/>
    <mergeCell ref="H65:I65"/>
    <mergeCell ref="H66:I66"/>
    <mergeCell ref="H67:I67"/>
    <mergeCell ref="H70:I70"/>
    <mergeCell ref="H78:I78"/>
    <mergeCell ref="H79:I79"/>
    <mergeCell ref="H83:I83"/>
    <mergeCell ref="H84:I84"/>
    <mergeCell ref="H86:I86"/>
    <mergeCell ref="H89:I89"/>
    <mergeCell ref="H90:I90"/>
    <mergeCell ref="H91:I91"/>
    <mergeCell ref="H94:I94"/>
    <mergeCell ref="H95:I95"/>
    <mergeCell ref="H98:I98"/>
    <mergeCell ref="H99:I99"/>
    <mergeCell ref="H100:I100"/>
    <mergeCell ref="H103:I103"/>
    <mergeCell ref="H104:I104"/>
    <mergeCell ref="H105:I105"/>
    <mergeCell ref="H108:I108"/>
    <mergeCell ref="H109:I109"/>
    <mergeCell ref="H112:I112"/>
    <mergeCell ref="H113:I113"/>
    <mergeCell ref="H114:I114"/>
    <mergeCell ref="H117:I117"/>
    <mergeCell ref="H118:I118"/>
    <mergeCell ref="H121:I121"/>
    <mergeCell ref="H122:I122"/>
    <mergeCell ref="H123:I123"/>
    <mergeCell ref="H126:I126"/>
    <mergeCell ref="H127:I127"/>
    <mergeCell ref="H130:I130"/>
    <mergeCell ref="H131:I131"/>
    <mergeCell ref="H133:I133"/>
    <mergeCell ref="H136:I136"/>
    <mergeCell ref="H137:I137"/>
    <mergeCell ref="H140:I140"/>
    <mergeCell ref="H141:I141"/>
  </mergeCells>
  <dataValidations>
    <dataValidation type="list" allowBlank="1" showErrorMessage="1" sqref="G96">
      <formula1>"YES,NO"</formula1>
    </dataValidation>
    <dataValidation type="list" allowBlank="1" showErrorMessage="1" sqref="E185">
      <formula1>"SMALL,LARGE"</formula1>
    </dataValidation>
    <dataValidation type="list" allowBlank="1" showErrorMessage="1" sqref="G47:G48 G51 G55 G59 G63 G68 G71 G76 G115 G119 G124 G134 G138 G142 G146 G157 G162 G167 G180">
      <formula1>"YES,NO"</formula1>
    </dataValidation>
  </dataValidations>
  <hyperlinks>
    <hyperlink r:id="rId2" ref="F22"/>
  </hyperlinks>
  <printOptions gridLines="1" horizontalCentered="1"/>
  <pageMargins bottom="0.75" footer="0.0" header="0.0" left="0.7" right="0.7" top="0.75"/>
  <pageSetup fitToHeight="0" cellComments="atEnd" orientation="landscape" pageOrder="overThenDown"/>
  <drawing r:id="rId3"/>
  <legacy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7.63"/>
    <col customWidth="1" min="3" max="3" width="23.25"/>
  </cols>
  <sheetData>
    <row r="1">
      <c r="A1" s="1" t="s">
        <v>0</v>
      </c>
      <c r="B1" s="1" t="s">
        <v>3</v>
      </c>
      <c r="C1" s="1" t="s">
        <v>4</v>
      </c>
    </row>
    <row r="2">
      <c r="B2" s="5"/>
    </row>
    <row r="3">
      <c r="B3" s="5"/>
      <c r="C3" s="1"/>
    </row>
    <row r="4">
      <c r="B4" s="5"/>
    </row>
    <row r="5">
      <c r="B5" s="5"/>
    </row>
    <row r="6">
      <c r="A6" s="1"/>
      <c r="B6" s="7"/>
    </row>
    <row r="7">
      <c r="B7" s="7"/>
    </row>
    <row r="8">
      <c r="B8" s="7"/>
    </row>
    <row r="9">
      <c r="B9" s="7"/>
    </row>
    <row r="10">
      <c r="B10" s="7"/>
    </row>
    <row r="11">
      <c r="B11" s="10"/>
    </row>
    <row r="12">
      <c r="B12" s="10"/>
    </row>
    <row r="13">
      <c r="B13" s="10"/>
    </row>
    <row r="14">
      <c r="B14" s="10"/>
    </row>
    <row r="15">
      <c r="B15" s="10"/>
    </row>
    <row r="16">
      <c r="B16" s="10"/>
    </row>
    <row r="17">
      <c r="B17" s="10"/>
    </row>
    <row r="18">
      <c r="B18" s="10"/>
    </row>
    <row r="19">
      <c r="B19" s="10"/>
    </row>
    <row r="20">
      <c r="B20" s="10"/>
    </row>
    <row r="21">
      <c r="B21" s="10"/>
    </row>
    <row r="22">
      <c r="B22" s="10"/>
    </row>
    <row r="23">
      <c r="B23" s="10"/>
    </row>
    <row r="24">
      <c r="B24" s="10"/>
    </row>
    <row r="25">
      <c r="B25" s="10"/>
    </row>
    <row r="26">
      <c r="B26" s="10"/>
    </row>
    <row r="27">
      <c r="B27" s="10"/>
    </row>
    <row r="28">
      <c r="B28" s="10"/>
    </row>
    <row r="29">
      <c r="B29" s="10"/>
    </row>
    <row r="30">
      <c r="B30" s="10"/>
    </row>
  </sheetData>
  <dataValidations>
    <dataValidation type="custom" allowBlank="1" showDropDown="1" sqref="B2:B30">
      <formula1>OR(NOT(ISERROR(DATEVALUE(B2))), AND(ISNUMBER(B2), LEFT(CELL("format", B2))="D"))</formula1>
    </dataValidation>
  </dataValidations>
  <drawing r:id="rId1"/>
</worksheet>
</file>